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5ZAKAZKY\PM_VZ\140_SŠS Třebíč_vyměna osvětlení\01 Výzva k podání nabídek\Příloha č. 1 Výzvy_Specifikace předmětu plnění\"/>
    </mc:Choice>
  </mc:AlternateContent>
  <bookViews>
    <workbookView xWindow="-120" yWindow="-120" windowWidth="19440" windowHeight="15000"/>
  </bookViews>
  <sheets>
    <sheet name="Položkový rozpočet" sheetId="7" r:id="rId1"/>
    <sheet name="Souhrn" sheetId="6" r:id="rId2"/>
    <sheet name="1.NP" sheetId="1" r:id="rId3"/>
    <sheet name="2.NP" sheetId="2" r:id="rId4"/>
    <sheet name="3.NP" sheetId="3" r:id="rId5"/>
    <sheet name="4.NP" sheetId="4" r:id="rId6"/>
    <sheet name="5.NP" sheetId="5" r:id="rId7"/>
  </sheets>
  <definedNames>
    <definedName name="_xlnm.Print_Titles" localSheetId="3">'2.NP'!$1:$2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4" l="1"/>
  <c r="K24" i="5"/>
  <c r="K26" i="3"/>
  <c r="K34" i="2"/>
  <c r="I8" i="6" l="1"/>
  <c r="I7" i="6"/>
  <c r="I6" i="6"/>
  <c r="I5" i="6"/>
  <c r="K32" i="1"/>
  <c r="I4" i="6" s="1"/>
  <c r="I9" i="6" l="1"/>
  <c r="E12" i="7" s="1"/>
  <c r="F12" i="7" s="1"/>
  <c r="G8" i="6"/>
  <c r="G5" i="6"/>
  <c r="H5" i="6"/>
  <c r="G4" i="6"/>
  <c r="H4" i="6"/>
  <c r="I32" i="1"/>
  <c r="J32" i="1"/>
  <c r="I34" i="2"/>
  <c r="J34" i="2"/>
  <c r="I26" i="3"/>
  <c r="G6" i="6" s="1"/>
  <c r="J26" i="3"/>
  <c r="H6" i="6" s="1"/>
  <c r="I26" i="4"/>
  <c r="G7" i="6" s="1"/>
  <c r="J26" i="4"/>
  <c r="H7" i="6" s="1"/>
  <c r="I24" i="5"/>
  <c r="J24" i="5"/>
  <c r="H8" i="6" s="1"/>
  <c r="G9" i="6" l="1"/>
  <c r="E10" i="7" s="1"/>
  <c r="F10" i="7" s="1"/>
  <c r="H9" i="6"/>
  <c r="E11" i="7" s="1"/>
  <c r="F11" i="7" s="1"/>
  <c r="F8" i="6"/>
  <c r="G24" i="5"/>
  <c r="E8" i="6" s="1"/>
  <c r="H24" i="5"/>
  <c r="G26" i="4"/>
  <c r="E7" i="6" s="1"/>
  <c r="H26" i="4"/>
  <c r="F7" i="6" s="1"/>
  <c r="G26" i="3"/>
  <c r="E6" i="6" s="1"/>
  <c r="H26" i="3"/>
  <c r="F6" i="6" s="1"/>
  <c r="G34" i="2"/>
  <c r="E5" i="6" s="1"/>
  <c r="H34" i="2"/>
  <c r="F5" i="6" s="1"/>
  <c r="H32" i="1"/>
  <c r="F4" i="6" s="1"/>
  <c r="G32" i="1"/>
  <c r="E4" i="6" s="1"/>
  <c r="C8" i="6"/>
  <c r="D8" i="6"/>
  <c r="D7" i="6"/>
  <c r="D5" i="6"/>
  <c r="D24" i="5"/>
  <c r="B8" i="6" s="1"/>
  <c r="E24" i="5"/>
  <c r="F24" i="5"/>
  <c r="B4" i="5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F26" i="4"/>
  <c r="E26" i="4"/>
  <c r="C7" i="6" s="1"/>
  <c r="D26" i="4"/>
  <c r="B7" i="6" s="1"/>
  <c r="J7" i="6" s="1"/>
  <c r="B10" i="4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4" i="4"/>
  <c r="B5" i="4" s="1"/>
  <c r="B6" i="4" s="1"/>
  <c r="B7" i="4" s="1"/>
  <c r="B8" i="4" s="1"/>
  <c r="F26" i="3"/>
  <c r="D6" i="6" s="1"/>
  <c r="E26" i="3"/>
  <c r="C6" i="6" s="1"/>
  <c r="D26" i="3"/>
  <c r="B6" i="6" s="1"/>
  <c r="B4" i="3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F34" i="2"/>
  <c r="E34" i="2"/>
  <c r="C5" i="6" s="1"/>
  <c r="D34" i="2"/>
  <c r="B5" i="6" s="1"/>
  <c r="B4" i="2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E32" i="1"/>
  <c r="C4" i="6" s="1"/>
  <c r="F32" i="1"/>
  <c r="D4" i="6" s="1"/>
  <c r="D32" i="1"/>
  <c r="B4" i="6" s="1"/>
  <c r="J4" i="6" s="1"/>
  <c r="B8" i="1"/>
  <c r="B9" i="1" s="1"/>
  <c r="B10" i="1" s="1"/>
  <c r="B11" i="1" s="1"/>
  <c r="B12" i="1" s="1"/>
  <c r="B13" i="1" s="1"/>
  <c r="B14" i="1" s="1"/>
  <c r="J6" i="6" l="1"/>
  <c r="J8" i="6"/>
  <c r="J5" i="6"/>
  <c r="B9" i="6"/>
  <c r="E9" i="6"/>
  <c r="E8" i="7" s="1"/>
  <c r="F8" i="7" s="1"/>
  <c r="F9" i="6"/>
  <c r="E9" i="7" s="1"/>
  <c r="F9" i="7" s="1"/>
  <c r="D9" i="6"/>
  <c r="E7" i="7" s="1"/>
  <c r="C9" i="6"/>
  <c r="E6" i="7" s="1"/>
  <c r="B15" i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E5" i="7" l="1"/>
  <c r="F5" i="7" s="1"/>
  <c r="J9" i="6"/>
  <c r="F6" i="7"/>
  <c r="F7" i="7"/>
  <c r="E13" i="7" l="1"/>
  <c r="F13" i="7" s="1"/>
  <c r="E15" i="7"/>
  <c r="F15" i="7" s="1"/>
  <c r="E14" i="7"/>
  <c r="F14" i="7" s="1"/>
  <c r="F16" i="7" l="1"/>
  <c r="F17" i="7" s="1"/>
  <c r="F18" i="7" l="1"/>
</calcChain>
</file>

<file path=xl/sharedStrings.xml><?xml version="1.0" encoding="utf-8"?>
<sst xmlns="http://schemas.openxmlformats.org/spreadsheetml/2006/main" count="242" uniqueCount="66">
  <si>
    <t>1.NP</t>
  </si>
  <si>
    <t>název</t>
  </si>
  <si>
    <t xml:space="preserve">počet svítidel </t>
  </si>
  <si>
    <t>A1</t>
  </si>
  <si>
    <t>A2</t>
  </si>
  <si>
    <t>A3</t>
  </si>
  <si>
    <t>B</t>
  </si>
  <si>
    <t>vstupní zádveří</t>
  </si>
  <si>
    <t>chodba</t>
  </si>
  <si>
    <t>šatna</t>
  </si>
  <si>
    <t>předsíň</t>
  </si>
  <si>
    <t>WC</t>
  </si>
  <si>
    <t>výtah</t>
  </si>
  <si>
    <t>vrátnice</t>
  </si>
  <si>
    <t>schodiště</t>
  </si>
  <si>
    <t>sklad</t>
  </si>
  <si>
    <t>školník</t>
  </si>
  <si>
    <t>učebna</t>
  </si>
  <si>
    <t>rozvodna</t>
  </si>
  <si>
    <t>kabinet</t>
  </si>
  <si>
    <t>úklid</t>
  </si>
  <si>
    <t>posilovna</t>
  </si>
  <si>
    <t>zádveří</t>
  </si>
  <si>
    <t>hala</t>
  </si>
  <si>
    <t>kancelář</t>
  </si>
  <si>
    <t>přednášková místnost</t>
  </si>
  <si>
    <t>sborovna</t>
  </si>
  <si>
    <t>ředitelna</t>
  </si>
  <si>
    <t>sekretariát</t>
  </si>
  <si>
    <t>zástupce ředitele</t>
  </si>
  <si>
    <t>3.NP</t>
  </si>
  <si>
    <t>4.NP</t>
  </si>
  <si>
    <t>knihovna</t>
  </si>
  <si>
    <t>5.NP</t>
  </si>
  <si>
    <t>celkem</t>
  </si>
  <si>
    <t>2.NP</t>
  </si>
  <si>
    <t>C1</t>
  </si>
  <si>
    <t>C2</t>
  </si>
  <si>
    <t>svítidlo A1</t>
  </si>
  <si>
    <t>svítidlo A2</t>
  </si>
  <si>
    <t>svítidlo A3</t>
  </si>
  <si>
    <t>svítidlo B</t>
  </si>
  <si>
    <t>svítidlo C2</t>
  </si>
  <si>
    <t>E1</t>
  </si>
  <si>
    <t>E2</t>
  </si>
  <si>
    <t>svítidlo C1 (bez montáže)</t>
  </si>
  <si>
    <t>DPH 21 %</t>
  </si>
  <si>
    <t>cena celkem v Kč vč. DPH</t>
  </si>
  <si>
    <t>ks</t>
  </si>
  <si>
    <t>plnění</t>
  </si>
  <si>
    <t>cena celkem v Kč bez DPH</t>
  </si>
  <si>
    <t>svítidlo E1 (bez montáže)</t>
  </si>
  <si>
    <t>svítidlo E2 (bez montáže)</t>
  </si>
  <si>
    <r>
      <rPr>
        <sz val="11"/>
        <color indexed="8"/>
        <rFont val="Calibri"/>
        <family val="2"/>
        <charset val="238"/>
      </rPr>
      <t xml:space="preserve">Veřejná zakázka </t>
    </r>
    <r>
      <rPr>
        <b/>
        <sz val="11"/>
        <color indexed="8"/>
        <rFont val="Calibri"/>
        <family val="2"/>
        <charset val="238"/>
      </rPr>
      <t>Výměna svítidel</t>
    </r>
  </si>
  <si>
    <t>demontáž stávajících svítidel 
(vč. zapravení stávajících otvorů)</t>
  </si>
  <si>
    <t>montáž dodaných svítidel 
(vč. el. zapojení a potřebného materiálu)</t>
  </si>
  <si>
    <t>cena za položku
(Kč bez DPH)</t>
  </si>
  <si>
    <t>m.č.</t>
  </si>
  <si>
    <t>podlaží</t>
  </si>
  <si>
    <t>Souhrnný přehled počtu jednotlivých druhů svítidel</t>
  </si>
  <si>
    <t>ekologická likvidace demontovaných svítidel 
(vč. dokladu o jejím provedení)</t>
  </si>
  <si>
    <t>výrobce</t>
  </si>
  <si>
    <t>označení
(model, typ)</t>
  </si>
  <si>
    <t>jednotková cena
(Kč bez DPH)</t>
  </si>
  <si>
    <t>-</t>
  </si>
  <si>
    <r>
      <rPr>
        <b/>
        <sz val="11"/>
        <color indexed="8"/>
        <rFont val="Calibri"/>
        <family val="2"/>
        <charset val="238"/>
      </rPr>
      <t>Příloha č. 1</t>
    </r>
    <r>
      <rPr>
        <sz val="11"/>
        <color indexed="8"/>
        <rFont val="Calibri"/>
        <family val="2"/>
        <charset val="238"/>
      </rPr>
      <t xml:space="preserve"> Výzvy k podání nabídek / smlouvy - </t>
    </r>
    <r>
      <rPr>
        <b/>
        <sz val="11"/>
        <color indexed="8"/>
        <rFont val="Calibri"/>
        <family val="2"/>
        <charset val="238"/>
      </rPr>
      <t>Soupis dodávek a prací / Položkový rozpočet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</si>
</sst>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5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Font="1" applyAlignment="1" applyProtection="1"/>
    <xf numFmtId="0" fontId="2" fillId="0" borderId="0" xfId="0" applyFont="1" applyAlignment="1" applyProtection="1"/>
    <xf numFmtId="0" fontId="1" fillId="0" borderId="26" xfId="0" applyFont="1" applyBorder="1" applyAlignment="1"/>
    <xf numFmtId="0" fontId="1" fillId="0" borderId="13" xfId="0" applyFont="1" applyBorder="1"/>
    <xf numFmtId="0" fontId="1" fillId="0" borderId="14" xfId="0" applyFont="1" applyBorder="1"/>
    <xf numFmtId="0" fontId="1" fillId="2" borderId="12" xfId="0" applyFont="1" applyFill="1" applyBorder="1"/>
    <xf numFmtId="0" fontId="1" fillId="0" borderId="25" xfId="0" applyFont="1" applyBorder="1" applyAlignment="1">
      <alignment horizontal="left" indent="1"/>
    </xf>
    <xf numFmtId="0" fontId="1" fillId="0" borderId="12" xfId="0" applyFont="1" applyBorder="1"/>
    <xf numFmtId="0" fontId="6" fillId="0" borderId="0" xfId="0" applyFont="1"/>
    <xf numFmtId="0" fontId="0" fillId="0" borderId="17" xfId="0" applyBorder="1"/>
    <xf numFmtId="0" fontId="0" fillId="0" borderId="30" xfId="0" applyBorder="1"/>
    <xf numFmtId="0" fontId="0" fillId="0" borderId="18" xfId="0" applyBorder="1"/>
    <xf numFmtId="0" fontId="1" fillId="3" borderId="12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29" xfId="0" applyFont="1" applyFill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3" borderId="22" xfId="0" applyFont="1" applyFill="1" applyBorder="1"/>
    <xf numFmtId="0" fontId="1" fillId="3" borderId="23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0" fillId="0" borderId="31" xfId="0" applyBorder="1"/>
    <xf numFmtId="0" fontId="0" fillId="0" borderId="33" xfId="0" applyBorder="1"/>
    <xf numFmtId="4" fontId="0" fillId="0" borderId="34" xfId="0" applyNumberFormat="1" applyBorder="1"/>
    <xf numFmtId="0" fontId="0" fillId="0" borderId="31" xfId="0" applyBorder="1" applyAlignment="1">
      <alignment wrapText="1"/>
    </xf>
    <xf numFmtId="0" fontId="0" fillId="0" borderId="33" xfId="0" applyBorder="1" applyAlignment="1">
      <alignment vertical="center"/>
    </xf>
    <xf numFmtId="4" fontId="0" fillId="0" borderId="34" xfId="0" applyNumberFormat="1" applyBorder="1" applyAlignment="1">
      <alignment vertical="center"/>
    </xf>
    <xf numFmtId="0" fontId="0" fillId="0" borderId="35" xfId="0" applyBorder="1" applyAlignment="1">
      <alignment wrapText="1"/>
    </xf>
    <xf numFmtId="0" fontId="0" fillId="0" borderId="37" xfId="0" applyBorder="1"/>
    <xf numFmtId="4" fontId="0" fillId="0" borderId="38" xfId="0" applyNumberFormat="1" applyBorder="1"/>
    <xf numFmtId="0" fontId="0" fillId="0" borderId="39" xfId="0" applyBorder="1"/>
    <xf numFmtId="0" fontId="0" fillId="0" borderId="41" xfId="0" applyBorder="1"/>
    <xf numFmtId="4" fontId="0" fillId="0" borderId="42" xfId="0" applyNumberFormat="1" applyBorder="1"/>
    <xf numFmtId="4" fontId="0" fillId="0" borderId="45" xfId="0" applyNumberFormat="1" applyBorder="1"/>
    <xf numFmtId="0" fontId="0" fillId="2" borderId="46" xfId="0" applyFont="1" applyFill="1" applyBorder="1" applyAlignment="1">
      <alignment vertical="top"/>
    </xf>
    <xf numFmtId="0" fontId="0" fillId="2" borderId="47" xfId="0" applyFont="1" applyFill="1" applyBorder="1" applyAlignment="1" applyProtection="1">
      <alignment horizontal="center" vertical="top"/>
    </xf>
    <xf numFmtId="0" fontId="0" fillId="2" borderId="47" xfId="0" applyFont="1" applyFill="1" applyBorder="1" applyAlignment="1" applyProtection="1">
      <alignment horizontal="center" vertical="top" wrapText="1"/>
    </xf>
    <xf numFmtId="0" fontId="0" fillId="2" borderId="47" xfId="0" applyFont="1" applyFill="1" applyBorder="1" applyAlignment="1">
      <alignment horizontal="center" vertical="top" wrapText="1"/>
    </xf>
    <xf numFmtId="0" fontId="0" fillId="2" borderId="47" xfId="0" applyFont="1" applyFill="1" applyBorder="1" applyAlignment="1">
      <alignment horizontal="center" vertical="top"/>
    </xf>
    <xf numFmtId="0" fontId="0" fillId="2" borderId="48" xfId="0" applyFont="1" applyFill="1" applyBorder="1" applyAlignment="1">
      <alignment horizontal="center" vertical="top" wrapText="1"/>
    </xf>
    <xf numFmtId="4" fontId="1" fillId="0" borderId="48" xfId="0" applyNumberFormat="1" applyFont="1" applyBorder="1"/>
    <xf numFmtId="4" fontId="1" fillId="2" borderId="48" xfId="0" applyNumberFormat="1" applyFont="1" applyFill="1" applyBorder="1"/>
    <xf numFmtId="0" fontId="0" fillId="0" borderId="32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4" borderId="40" xfId="0" applyFill="1" applyBorder="1" applyAlignment="1" applyProtection="1">
      <alignment wrapText="1"/>
      <protection locked="0"/>
    </xf>
    <xf numFmtId="0" fontId="0" fillId="4" borderId="32" xfId="0" applyFill="1" applyBorder="1" applyAlignment="1" applyProtection="1">
      <alignment wrapText="1"/>
      <protection locked="0"/>
    </xf>
    <xf numFmtId="4" fontId="0" fillId="4" borderId="41" xfId="0" applyNumberFormat="1" applyFill="1" applyBorder="1" applyProtection="1">
      <protection locked="0"/>
    </xf>
    <xf numFmtId="4" fontId="0" fillId="4" borderId="33" xfId="0" applyNumberFormat="1" applyFill="1" applyBorder="1" applyProtection="1">
      <protection locked="0"/>
    </xf>
    <xf numFmtId="4" fontId="0" fillId="4" borderId="33" xfId="0" applyNumberFormat="1" applyFill="1" applyBorder="1" applyAlignment="1" applyProtection="1">
      <alignment vertical="center"/>
      <protection locked="0"/>
    </xf>
    <xf numFmtId="4" fontId="0" fillId="4" borderId="33" xfId="0" applyNumberFormat="1" applyFill="1" applyBorder="1" applyAlignment="1" applyProtection="1">
      <alignment horizontal="right" vertical="center"/>
      <protection locked="0"/>
    </xf>
    <xf numFmtId="4" fontId="0" fillId="4" borderId="37" xfId="0" applyNumberFormat="1" applyFill="1" applyBorder="1" applyProtection="1">
      <protection locked="0"/>
    </xf>
    <xf numFmtId="0" fontId="1" fillId="0" borderId="49" xfId="0" applyFont="1" applyBorder="1" applyAlignment="1"/>
    <xf numFmtId="0" fontId="1" fillId="0" borderId="28" xfId="0" applyFont="1" applyBorder="1" applyAlignment="1"/>
    <xf numFmtId="0" fontId="1" fillId="0" borderId="27" xfId="0" applyFont="1" applyBorder="1" applyAlignment="1"/>
    <xf numFmtId="0" fontId="0" fillId="0" borderId="43" xfId="0" applyBorder="1" applyAlignment="1"/>
    <xf numFmtId="0" fontId="0" fillId="0" borderId="0" xfId="0" applyBorder="1" applyAlignment="1"/>
    <xf numFmtId="0" fontId="0" fillId="0" borderId="44" xfId="0" applyBorder="1" applyAlignment="1"/>
    <xf numFmtId="0" fontId="1" fillId="2" borderId="49" xfId="0" applyFont="1" applyFill="1" applyBorder="1" applyAlignment="1"/>
    <xf numFmtId="0" fontId="1" fillId="2" borderId="28" xfId="0" applyFont="1" applyFill="1" applyBorder="1" applyAlignment="1"/>
    <xf numFmtId="0" fontId="1" fillId="2" borderId="27" xfId="0" applyFont="1" applyFill="1" applyBorder="1" applyAlignment="1"/>
    <xf numFmtId="0" fontId="0" fillId="0" borderId="2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25" xfId="0" applyFont="1" applyBorder="1" applyAlignment="1">
      <alignment horizontal="left" indent="1"/>
    </xf>
    <xf numFmtId="0" fontId="1" fillId="0" borderId="26" xfId="0" applyFont="1" applyBorder="1" applyAlignment="1">
      <alignment horizontal="left" indent="1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5" xfId="0" applyFill="1" applyBorder="1"/>
    <xf numFmtId="0" fontId="0" fillId="0" borderId="8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B5" sqref="B5"/>
    </sheetView>
  </sheetViews>
  <sheetFormatPr defaultRowHeight="14.5" x14ac:dyDescent="0.35"/>
  <cols>
    <col min="1" max="1" width="37.453125" customWidth="1"/>
    <col min="2" max="2" width="13.1796875" style="2" customWidth="1"/>
    <col min="3" max="3" width="15.90625" style="2" customWidth="1"/>
    <col min="4" max="4" width="14.54296875" bestFit="1" customWidth="1"/>
    <col min="5" max="5" width="7.6328125" customWidth="1"/>
    <col min="6" max="6" width="14.08984375" bestFit="1" customWidth="1"/>
  </cols>
  <sheetData>
    <row r="1" spans="1:10" s="19" customFormat="1" x14ac:dyDescent="0.35">
      <c r="A1" s="22" t="s">
        <v>53</v>
      </c>
      <c r="B1" s="22"/>
      <c r="C1" s="22"/>
      <c r="D1" s="16"/>
      <c r="E1" s="17"/>
      <c r="F1" s="17"/>
      <c r="G1" s="16"/>
      <c r="H1" s="16"/>
      <c r="I1" s="16"/>
      <c r="J1" s="18"/>
    </row>
    <row r="2" spans="1:10" s="19" customFormat="1" x14ac:dyDescent="0.35">
      <c r="A2" s="23" t="s">
        <v>65</v>
      </c>
      <c r="B2" s="23"/>
      <c r="C2" s="23"/>
      <c r="D2" s="20"/>
      <c r="E2" s="21"/>
      <c r="F2" s="21"/>
      <c r="G2" s="20"/>
      <c r="H2" s="20"/>
      <c r="I2" s="20"/>
      <c r="J2" s="18"/>
    </row>
    <row r="3" spans="1:10" s="2" customFormat="1" ht="15" thickBot="1" x14ac:dyDescent="0.4">
      <c r="A3" s="15"/>
      <c r="B3" s="15"/>
      <c r="C3" s="15"/>
      <c r="D3" s="15"/>
      <c r="E3" s="15"/>
      <c r="F3" s="15"/>
    </row>
    <row r="4" spans="1:10" ht="29.5" thickBot="1" x14ac:dyDescent="0.4">
      <c r="A4" s="55" t="s">
        <v>49</v>
      </c>
      <c r="B4" s="56" t="s">
        <v>61</v>
      </c>
      <c r="C4" s="57" t="s">
        <v>62</v>
      </c>
      <c r="D4" s="58" t="s">
        <v>63</v>
      </c>
      <c r="E4" s="59" t="s">
        <v>48</v>
      </c>
      <c r="F4" s="60" t="s">
        <v>56</v>
      </c>
    </row>
    <row r="5" spans="1:10" x14ac:dyDescent="0.35">
      <c r="A5" s="51" t="s">
        <v>38</v>
      </c>
      <c r="B5" s="65"/>
      <c r="C5" s="65"/>
      <c r="D5" s="67"/>
      <c r="E5" s="52">
        <f>Souhrn!B9</f>
        <v>223</v>
      </c>
      <c r="F5" s="53">
        <f>D5*E5</f>
        <v>0</v>
      </c>
    </row>
    <row r="6" spans="1:10" x14ac:dyDescent="0.35">
      <c r="A6" s="42" t="s">
        <v>39</v>
      </c>
      <c r="B6" s="66"/>
      <c r="C6" s="66"/>
      <c r="D6" s="68"/>
      <c r="E6" s="43">
        <f>Souhrn!C9</f>
        <v>12</v>
      </c>
      <c r="F6" s="44">
        <f t="shared" ref="F6:F15" si="0">D6*E6</f>
        <v>0</v>
      </c>
    </row>
    <row r="7" spans="1:10" x14ac:dyDescent="0.35">
      <c r="A7" s="42" t="s">
        <v>40</v>
      </c>
      <c r="B7" s="66"/>
      <c r="C7" s="66"/>
      <c r="D7" s="68"/>
      <c r="E7" s="43">
        <f>Souhrn!D9</f>
        <v>294</v>
      </c>
      <c r="F7" s="44">
        <f t="shared" si="0"/>
        <v>0</v>
      </c>
    </row>
    <row r="8" spans="1:10" x14ac:dyDescent="0.35">
      <c r="A8" s="42" t="s">
        <v>41</v>
      </c>
      <c r="B8" s="66"/>
      <c r="C8" s="66"/>
      <c r="D8" s="68"/>
      <c r="E8" s="43">
        <f>Souhrn!E9</f>
        <v>27</v>
      </c>
      <c r="F8" s="44">
        <f t="shared" si="0"/>
        <v>0</v>
      </c>
    </row>
    <row r="9" spans="1:10" x14ac:dyDescent="0.35">
      <c r="A9" s="45" t="s">
        <v>45</v>
      </c>
      <c r="B9" s="66"/>
      <c r="C9" s="66"/>
      <c r="D9" s="69"/>
      <c r="E9" s="46">
        <f>Souhrn!F9</f>
        <v>102</v>
      </c>
      <c r="F9" s="47">
        <f t="shared" si="0"/>
        <v>0</v>
      </c>
    </row>
    <row r="10" spans="1:10" x14ac:dyDescent="0.35">
      <c r="A10" s="42" t="s">
        <v>42</v>
      </c>
      <c r="B10" s="66"/>
      <c r="C10" s="66"/>
      <c r="D10" s="68"/>
      <c r="E10" s="43">
        <f>Souhrn!G9</f>
        <v>12</v>
      </c>
      <c r="F10" s="44">
        <f t="shared" si="0"/>
        <v>0</v>
      </c>
    </row>
    <row r="11" spans="1:10" x14ac:dyDescent="0.35">
      <c r="A11" s="45" t="s">
        <v>51</v>
      </c>
      <c r="B11" s="66"/>
      <c r="C11" s="66"/>
      <c r="D11" s="70"/>
      <c r="E11" s="46">
        <f>Souhrn!H9</f>
        <v>54</v>
      </c>
      <c r="F11" s="47">
        <f t="shared" si="0"/>
        <v>0</v>
      </c>
    </row>
    <row r="12" spans="1:10" s="2" customFormat="1" x14ac:dyDescent="0.35">
      <c r="A12" s="45" t="s">
        <v>52</v>
      </c>
      <c r="B12" s="66"/>
      <c r="C12" s="66"/>
      <c r="D12" s="70"/>
      <c r="E12" s="46">
        <f>Souhrn!I9</f>
        <v>2</v>
      </c>
      <c r="F12" s="47">
        <f t="shared" si="0"/>
        <v>0</v>
      </c>
    </row>
    <row r="13" spans="1:10" ht="29" x14ac:dyDescent="0.35">
      <c r="A13" s="45" t="s">
        <v>54</v>
      </c>
      <c r="B13" s="63" t="s">
        <v>64</v>
      </c>
      <c r="C13" s="63" t="s">
        <v>64</v>
      </c>
      <c r="D13" s="68"/>
      <c r="E13" s="43">
        <f>E5+E6+E7+E8+E10</f>
        <v>568</v>
      </c>
      <c r="F13" s="44">
        <f t="shared" si="0"/>
        <v>0</v>
      </c>
    </row>
    <row r="14" spans="1:10" ht="29" x14ac:dyDescent="0.35">
      <c r="A14" s="45" t="s">
        <v>55</v>
      </c>
      <c r="B14" s="63" t="s">
        <v>64</v>
      </c>
      <c r="C14" s="63" t="s">
        <v>64</v>
      </c>
      <c r="D14" s="70"/>
      <c r="E14" s="46">
        <f>E6+E7+E8+E10+E5</f>
        <v>568</v>
      </c>
      <c r="F14" s="47">
        <f t="shared" si="0"/>
        <v>0</v>
      </c>
    </row>
    <row r="15" spans="1:10" ht="44" thickBot="1" x14ac:dyDescent="0.4">
      <c r="A15" s="48" t="s">
        <v>60</v>
      </c>
      <c r="B15" s="64" t="s">
        <v>64</v>
      </c>
      <c r="C15" s="64" t="s">
        <v>64</v>
      </c>
      <c r="D15" s="71"/>
      <c r="E15" s="49">
        <f>E7+E8+E10+E5+E6</f>
        <v>568</v>
      </c>
      <c r="F15" s="50">
        <f t="shared" si="0"/>
        <v>0</v>
      </c>
    </row>
    <row r="16" spans="1:10" ht="22.25" customHeight="1" thickBot="1" x14ac:dyDescent="0.4">
      <c r="A16" s="72" t="s">
        <v>50</v>
      </c>
      <c r="B16" s="73"/>
      <c r="C16" s="73"/>
      <c r="D16" s="73"/>
      <c r="E16" s="74"/>
      <c r="F16" s="61">
        <f>SUM(F5:F15)</f>
        <v>0</v>
      </c>
    </row>
    <row r="17" spans="1:6" s="2" customFormat="1" ht="22.25" customHeight="1" thickBot="1" x14ac:dyDescent="0.4">
      <c r="A17" s="75" t="s">
        <v>46</v>
      </c>
      <c r="B17" s="76"/>
      <c r="C17" s="76"/>
      <c r="D17" s="76"/>
      <c r="E17" s="77"/>
      <c r="F17" s="54">
        <f>F16*0.21</f>
        <v>0</v>
      </c>
    </row>
    <row r="18" spans="1:6" ht="22" customHeight="1" thickBot="1" x14ac:dyDescent="0.4">
      <c r="A18" s="78" t="s">
        <v>47</v>
      </c>
      <c r="B18" s="79"/>
      <c r="C18" s="79"/>
      <c r="D18" s="79"/>
      <c r="E18" s="80"/>
      <c r="F18" s="62">
        <f>F16*1.21</f>
        <v>0</v>
      </c>
    </row>
  </sheetData>
  <mergeCells count="3">
    <mergeCell ref="A16:E16"/>
    <mergeCell ref="A17:E17"/>
    <mergeCell ref="A18:E18"/>
  </mergeCells>
  <printOptions horizontalCentered="1"/>
  <pageMargins left="0.15748031496062992" right="0.15748031496062992" top="0.35433070866141736" bottom="0.78740157480314965" header="0.31496062992125984" footer="0.31496062992125984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J1" sqref="J1"/>
    </sheetView>
  </sheetViews>
  <sheetFormatPr defaultRowHeight="14.5" x14ac:dyDescent="0.35"/>
  <cols>
    <col min="2" max="7" width="6.81640625" customWidth="1"/>
    <col min="8" max="8" width="6.81640625" style="1" customWidth="1"/>
    <col min="9" max="9" width="6.81640625" style="2" customWidth="1"/>
    <col min="10" max="10" width="7.453125" customWidth="1"/>
  </cols>
  <sheetData>
    <row r="1" spans="1:10" s="2" customFormat="1" x14ac:dyDescent="0.35">
      <c r="A1" s="30" t="s">
        <v>59</v>
      </c>
    </row>
    <row r="2" spans="1:10" s="2" customFormat="1" ht="15" thickBot="1" x14ac:dyDescent="0.4"/>
    <row r="3" spans="1:10" ht="15.5" thickTop="1" thickBot="1" x14ac:dyDescent="0.4">
      <c r="A3" s="39" t="s">
        <v>58</v>
      </c>
      <c r="B3" s="40" t="s">
        <v>3</v>
      </c>
      <c r="C3" s="40" t="s">
        <v>4</v>
      </c>
      <c r="D3" s="40" t="s">
        <v>5</v>
      </c>
      <c r="E3" s="40" t="s">
        <v>6</v>
      </c>
      <c r="F3" s="40" t="s">
        <v>36</v>
      </c>
      <c r="G3" s="40" t="s">
        <v>37</v>
      </c>
      <c r="H3" s="40" t="s">
        <v>43</v>
      </c>
      <c r="I3" s="40" t="s">
        <v>44</v>
      </c>
      <c r="J3" s="41" t="s">
        <v>34</v>
      </c>
    </row>
    <row r="4" spans="1:10" ht="15" thickTop="1" x14ac:dyDescent="0.35">
      <c r="A4" s="3" t="s">
        <v>0</v>
      </c>
      <c r="B4" s="12">
        <f>'1.NP'!D32</f>
        <v>44</v>
      </c>
      <c r="C4" s="12">
        <f>'1.NP'!E32</f>
        <v>12</v>
      </c>
      <c r="D4" s="12">
        <f>'1.NP'!F32</f>
        <v>30</v>
      </c>
      <c r="E4" s="12">
        <f>'1.NP'!G32</f>
        <v>7</v>
      </c>
      <c r="F4" s="12">
        <f>'1.NP'!H32</f>
        <v>30</v>
      </c>
      <c r="G4" s="12">
        <f>'1.NP'!I32</f>
        <v>0</v>
      </c>
      <c r="H4" s="12">
        <f>'1.NP'!J32</f>
        <v>0</v>
      </c>
      <c r="I4" s="12">
        <f>'1.NP'!K32</f>
        <v>0</v>
      </c>
      <c r="J4" s="31">
        <f>SUM(B4:I4)</f>
        <v>123</v>
      </c>
    </row>
    <row r="5" spans="1:10" x14ac:dyDescent="0.35">
      <c r="A5" s="6" t="s">
        <v>35</v>
      </c>
      <c r="B5" s="13">
        <f>'2.NP'!D34</f>
        <v>74</v>
      </c>
      <c r="C5" s="13">
        <f>'2.NP'!E34</f>
        <v>0</v>
      </c>
      <c r="D5" s="13">
        <f>'2.NP'!F34</f>
        <v>27</v>
      </c>
      <c r="E5" s="13">
        <f>'2.NP'!G34</f>
        <v>5</v>
      </c>
      <c r="F5" s="13">
        <f>'2.NP'!H34</f>
        <v>18</v>
      </c>
      <c r="G5" s="13">
        <f>'2.NP'!I34</f>
        <v>12</v>
      </c>
      <c r="H5" s="13">
        <f>'2.NP'!J34</f>
        <v>17</v>
      </c>
      <c r="I5" s="13">
        <f>'2.NP'!K34</f>
        <v>2</v>
      </c>
      <c r="J5" s="32">
        <f t="shared" ref="J5:J8" si="0">SUM(B5:I5)</f>
        <v>155</v>
      </c>
    </row>
    <row r="6" spans="1:10" x14ac:dyDescent="0.35">
      <c r="A6" s="6" t="s">
        <v>30</v>
      </c>
      <c r="B6" s="13">
        <f>'3.NP'!D26</f>
        <v>32</v>
      </c>
      <c r="C6" s="13">
        <f>'3.NP'!E26</f>
        <v>0</v>
      </c>
      <c r="D6" s="13">
        <f>'3.NP'!F26</f>
        <v>81</v>
      </c>
      <c r="E6" s="13">
        <f>'3.NP'!G26</f>
        <v>5</v>
      </c>
      <c r="F6" s="13">
        <f>'3.NP'!H26</f>
        <v>18</v>
      </c>
      <c r="G6" s="13">
        <f>'3.NP'!I26</f>
        <v>0</v>
      </c>
      <c r="H6" s="13">
        <f>'3.NP'!J26</f>
        <v>15</v>
      </c>
      <c r="I6" s="13">
        <f>'3.NP'!K26</f>
        <v>0</v>
      </c>
      <c r="J6" s="32">
        <f t="shared" si="0"/>
        <v>151</v>
      </c>
    </row>
    <row r="7" spans="1:10" x14ac:dyDescent="0.35">
      <c r="A7" s="6" t="s">
        <v>31</v>
      </c>
      <c r="B7" s="13">
        <f>'4.NP'!D26</f>
        <v>32</v>
      </c>
      <c r="C7" s="13">
        <f>'4.NP'!E26</f>
        <v>0</v>
      </c>
      <c r="D7" s="13">
        <f>'4.NP'!F26</f>
        <v>81</v>
      </c>
      <c r="E7" s="13">
        <f>'4.NP'!G26</f>
        <v>5</v>
      </c>
      <c r="F7" s="13">
        <f>'4.NP'!H26</f>
        <v>18</v>
      </c>
      <c r="G7" s="13">
        <f>'4.NP'!I26</f>
        <v>0</v>
      </c>
      <c r="H7" s="13">
        <f>'4.NP'!J26</f>
        <v>15</v>
      </c>
      <c r="I7" s="13">
        <f>'4.NP'!K26</f>
        <v>0</v>
      </c>
      <c r="J7" s="32">
        <f t="shared" si="0"/>
        <v>151</v>
      </c>
    </row>
    <row r="8" spans="1:10" ht="15" thickBot="1" x14ac:dyDescent="0.4">
      <c r="A8" s="9" t="s">
        <v>33</v>
      </c>
      <c r="B8" s="14">
        <f>'5.NP'!D24</f>
        <v>41</v>
      </c>
      <c r="C8" s="14">
        <f>'5.NP'!E24</f>
        <v>0</v>
      </c>
      <c r="D8" s="14">
        <f>'5.NP'!F24</f>
        <v>75</v>
      </c>
      <c r="E8" s="14">
        <f>'5.NP'!G24</f>
        <v>5</v>
      </c>
      <c r="F8" s="14">
        <f>'5.NP'!H24</f>
        <v>18</v>
      </c>
      <c r="G8" s="14">
        <f>'5.NP'!I24</f>
        <v>0</v>
      </c>
      <c r="H8" s="14">
        <f>'5.NP'!J24</f>
        <v>7</v>
      </c>
      <c r="I8" s="14">
        <f>'5.NP'!K24</f>
        <v>0</v>
      </c>
      <c r="J8" s="33">
        <f t="shared" si="0"/>
        <v>146</v>
      </c>
    </row>
    <row r="9" spans="1:10" ht="15.5" thickTop="1" thickBot="1" x14ac:dyDescent="0.4">
      <c r="A9" s="34" t="s">
        <v>34</v>
      </c>
      <c r="B9" s="35">
        <f>SUM(B4:B8)</f>
        <v>223</v>
      </c>
      <c r="C9" s="35">
        <f t="shared" ref="C9:D9" si="1">SUM(C4:C8)</f>
        <v>12</v>
      </c>
      <c r="D9" s="35">
        <f t="shared" si="1"/>
        <v>294</v>
      </c>
      <c r="E9" s="35">
        <f t="shared" ref="E9" si="2">SUM(E4:E8)</f>
        <v>27</v>
      </c>
      <c r="F9" s="35">
        <f t="shared" ref="F9:I9" si="3">SUM(F4:F8)</f>
        <v>102</v>
      </c>
      <c r="G9" s="35">
        <f t="shared" si="3"/>
        <v>12</v>
      </c>
      <c r="H9" s="35">
        <f t="shared" si="3"/>
        <v>54</v>
      </c>
      <c r="I9" s="35">
        <f t="shared" si="3"/>
        <v>2</v>
      </c>
      <c r="J9" s="36">
        <f>SUM(B9:I9)</f>
        <v>726</v>
      </c>
    </row>
    <row r="10" spans="1:10" ht="15" thickTop="1" x14ac:dyDescent="0.35"/>
  </sheetData>
  <sheetProtection sheet="1" objects="1" scenarios="1"/>
  <pageMargins left="0.7" right="0.7" top="0.28000000000000003" bottom="0.78740157499999996" header="0.4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pane ySplit="2" topLeftCell="A10" activePane="bottomLeft" state="frozen"/>
      <selection pane="bottomLeft" sqref="A1:A2"/>
    </sheetView>
  </sheetViews>
  <sheetFormatPr defaultRowHeight="14.5" x14ac:dyDescent="0.35"/>
  <cols>
    <col min="1" max="2" width="4.81640625" customWidth="1"/>
    <col min="3" max="3" width="21.81640625" customWidth="1"/>
    <col min="4" max="11" width="6.81640625" customWidth="1"/>
  </cols>
  <sheetData>
    <row r="1" spans="1:11" ht="15" thickTop="1" x14ac:dyDescent="0.35">
      <c r="A1" s="93" t="s">
        <v>0</v>
      </c>
      <c r="B1" s="86" t="s">
        <v>57</v>
      </c>
      <c r="C1" s="91" t="s">
        <v>1</v>
      </c>
      <c r="D1" s="88" t="s">
        <v>2</v>
      </c>
      <c r="E1" s="89"/>
      <c r="F1" s="89"/>
      <c r="G1" s="89"/>
      <c r="H1" s="89"/>
      <c r="I1" s="89"/>
      <c r="J1" s="89"/>
      <c r="K1" s="90"/>
    </row>
    <row r="2" spans="1:11" ht="15" thickBot="1" x14ac:dyDescent="0.4">
      <c r="A2" s="94"/>
      <c r="B2" s="87"/>
      <c r="C2" s="92"/>
      <c r="D2" s="37" t="s">
        <v>3</v>
      </c>
      <c r="E2" s="37" t="s">
        <v>4</v>
      </c>
      <c r="F2" s="37" t="s">
        <v>5</v>
      </c>
      <c r="G2" s="37" t="s">
        <v>6</v>
      </c>
      <c r="H2" s="37" t="s">
        <v>36</v>
      </c>
      <c r="I2" s="37" t="s">
        <v>37</v>
      </c>
      <c r="J2" s="37" t="s">
        <v>43</v>
      </c>
      <c r="K2" s="38" t="s">
        <v>44</v>
      </c>
    </row>
    <row r="3" spans="1:11" ht="15" thickTop="1" x14ac:dyDescent="0.35">
      <c r="A3" s="81"/>
      <c r="B3" s="4">
        <v>101</v>
      </c>
      <c r="C3" s="4" t="s">
        <v>7</v>
      </c>
      <c r="D3" s="4">
        <v>2</v>
      </c>
      <c r="E3" s="4"/>
      <c r="F3" s="4"/>
      <c r="G3" s="4"/>
      <c r="H3" s="4"/>
      <c r="I3" s="4"/>
      <c r="J3" s="4"/>
      <c r="K3" s="5"/>
    </row>
    <row r="4" spans="1:11" x14ac:dyDescent="0.35">
      <c r="A4" s="82"/>
      <c r="B4" s="7">
        <v>102</v>
      </c>
      <c r="C4" s="7" t="s">
        <v>8</v>
      </c>
      <c r="D4" s="7"/>
      <c r="E4" s="7"/>
      <c r="F4" s="7"/>
      <c r="G4" s="7">
        <v>7</v>
      </c>
      <c r="H4" s="7">
        <v>30</v>
      </c>
      <c r="I4" s="7"/>
      <c r="J4" s="7"/>
      <c r="K4" s="8"/>
    </row>
    <row r="5" spans="1:11" x14ac:dyDescent="0.35">
      <c r="A5" s="82"/>
      <c r="B5" s="7">
        <v>103</v>
      </c>
      <c r="C5" s="7" t="s">
        <v>9</v>
      </c>
      <c r="D5" s="7">
        <v>12</v>
      </c>
      <c r="E5" s="7"/>
      <c r="F5" s="7"/>
      <c r="G5" s="7"/>
      <c r="H5" s="7"/>
      <c r="I5" s="7"/>
      <c r="J5" s="7"/>
      <c r="K5" s="8"/>
    </row>
    <row r="6" spans="1:11" x14ac:dyDescent="0.35">
      <c r="A6" s="82"/>
      <c r="B6" s="7">
        <v>104</v>
      </c>
      <c r="C6" s="7" t="s">
        <v>10</v>
      </c>
      <c r="D6" s="7"/>
      <c r="E6" s="7"/>
      <c r="F6" s="7"/>
      <c r="G6" s="7"/>
      <c r="H6" s="7"/>
      <c r="I6" s="7"/>
      <c r="J6" s="7"/>
      <c r="K6" s="8"/>
    </row>
    <row r="7" spans="1:11" x14ac:dyDescent="0.35">
      <c r="A7" s="82"/>
      <c r="B7" s="7">
        <v>105</v>
      </c>
      <c r="C7" s="7" t="s">
        <v>11</v>
      </c>
      <c r="D7" s="7"/>
      <c r="E7" s="7"/>
      <c r="F7" s="7"/>
      <c r="G7" s="7"/>
      <c r="H7" s="7"/>
      <c r="I7" s="7"/>
      <c r="J7" s="7"/>
      <c r="K7" s="8"/>
    </row>
    <row r="8" spans="1:11" x14ac:dyDescent="0.35">
      <c r="A8" s="82"/>
      <c r="B8" s="7">
        <f>B7+1</f>
        <v>106</v>
      </c>
      <c r="C8" s="7" t="s">
        <v>13</v>
      </c>
      <c r="D8" s="7"/>
      <c r="E8" s="7"/>
      <c r="F8" s="7"/>
      <c r="G8" s="7"/>
      <c r="H8" s="7"/>
      <c r="I8" s="7"/>
      <c r="J8" s="7"/>
      <c r="K8" s="8"/>
    </row>
    <row r="9" spans="1:11" x14ac:dyDescent="0.35">
      <c r="A9" s="82"/>
      <c r="B9" s="7">
        <f t="shared" ref="B9:B30" si="0">B8+1</f>
        <v>107</v>
      </c>
      <c r="C9" s="7" t="s">
        <v>12</v>
      </c>
      <c r="D9" s="7"/>
      <c r="E9" s="7"/>
      <c r="F9" s="7"/>
      <c r="G9" s="7"/>
      <c r="H9" s="7"/>
      <c r="I9" s="7"/>
      <c r="J9" s="7"/>
      <c r="K9" s="8"/>
    </row>
    <row r="10" spans="1:11" x14ac:dyDescent="0.35">
      <c r="A10" s="82"/>
      <c r="B10" s="7">
        <f t="shared" si="0"/>
        <v>108</v>
      </c>
      <c r="C10" s="7" t="s">
        <v>14</v>
      </c>
      <c r="D10" s="7"/>
      <c r="E10" s="7"/>
      <c r="F10" s="7"/>
      <c r="G10" s="7"/>
      <c r="H10" s="7"/>
      <c r="I10" s="7"/>
      <c r="J10" s="7"/>
      <c r="K10" s="8"/>
    </row>
    <row r="11" spans="1:11" x14ac:dyDescent="0.35">
      <c r="A11" s="82"/>
      <c r="B11" s="7">
        <f t="shared" si="0"/>
        <v>109</v>
      </c>
      <c r="C11" s="7" t="s">
        <v>15</v>
      </c>
      <c r="D11" s="7"/>
      <c r="E11" s="7"/>
      <c r="F11" s="7"/>
      <c r="G11" s="7"/>
      <c r="H11" s="7"/>
      <c r="I11" s="7"/>
      <c r="J11" s="7"/>
      <c r="K11" s="8"/>
    </row>
    <row r="12" spans="1:11" x14ac:dyDescent="0.35">
      <c r="A12" s="82"/>
      <c r="B12" s="7">
        <f t="shared" si="0"/>
        <v>110</v>
      </c>
      <c r="C12" s="7" t="s">
        <v>16</v>
      </c>
      <c r="D12" s="7">
        <v>2</v>
      </c>
      <c r="E12" s="7"/>
      <c r="F12" s="7"/>
      <c r="G12" s="7"/>
      <c r="H12" s="7"/>
      <c r="I12" s="7"/>
      <c r="J12" s="7"/>
      <c r="K12" s="8"/>
    </row>
    <row r="13" spans="1:11" x14ac:dyDescent="0.35">
      <c r="A13" s="82"/>
      <c r="B13" s="7">
        <f t="shared" si="0"/>
        <v>111</v>
      </c>
      <c r="C13" s="7" t="s">
        <v>10</v>
      </c>
      <c r="D13" s="7">
        <v>1</v>
      </c>
      <c r="E13" s="7"/>
      <c r="F13" s="7"/>
      <c r="G13" s="7"/>
      <c r="H13" s="7"/>
      <c r="I13" s="7"/>
      <c r="J13" s="7"/>
      <c r="K13" s="8"/>
    </row>
    <row r="14" spans="1:11" x14ac:dyDescent="0.35">
      <c r="A14" s="82"/>
      <c r="B14" s="7">
        <f t="shared" si="0"/>
        <v>112</v>
      </c>
      <c r="C14" s="7" t="s">
        <v>15</v>
      </c>
      <c r="D14" s="98">
        <v>1</v>
      </c>
      <c r="E14" s="98"/>
      <c r="F14" s="98"/>
      <c r="G14" s="98"/>
      <c r="H14" s="98"/>
      <c r="I14" s="7"/>
      <c r="J14" s="7"/>
      <c r="K14" s="8"/>
    </row>
    <row r="15" spans="1:11" x14ac:dyDescent="0.35">
      <c r="A15" s="82"/>
      <c r="B15" s="7">
        <f>B14+1</f>
        <v>113</v>
      </c>
      <c r="C15" s="7" t="s">
        <v>17</v>
      </c>
      <c r="D15" s="98"/>
      <c r="E15" s="98">
        <v>4</v>
      </c>
      <c r="F15" s="98"/>
      <c r="G15" s="98"/>
      <c r="H15" s="98"/>
      <c r="I15" s="7"/>
      <c r="J15" s="7"/>
      <c r="K15" s="8"/>
    </row>
    <row r="16" spans="1:11" x14ac:dyDescent="0.35">
      <c r="A16" s="82"/>
      <c r="B16" s="7">
        <f t="shared" si="0"/>
        <v>114</v>
      </c>
      <c r="C16" s="7" t="s">
        <v>15</v>
      </c>
      <c r="D16" s="98">
        <v>4</v>
      </c>
      <c r="E16" s="98"/>
      <c r="F16" s="98"/>
      <c r="G16" s="98"/>
      <c r="H16" s="98"/>
      <c r="I16" s="7"/>
      <c r="J16" s="7"/>
      <c r="K16" s="8"/>
    </row>
    <row r="17" spans="1:11" x14ac:dyDescent="0.35">
      <c r="A17" s="82"/>
      <c r="B17" s="7">
        <f t="shared" si="0"/>
        <v>115</v>
      </c>
      <c r="C17" s="7" t="s">
        <v>18</v>
      </c>
      <c r="D17" s="98">
        <v>2</v>
      </c>
      <c r="E17" s="98"/>
      <c r="F17" s="98"/>
      <c r="G17" s="98"/>
      <c r="H17" s="98"/>
      <c r="I17" s="7"/>
      <c r="J17" s="7"/>
      <c r="K17" s="8"/>
    </row>
    <row r="18" spans="1:11" x14ac:dyDescent="0.35">
      <c r="A18" s="82"/>
      <c r="B18" s="7">
        <f t="shared" si="0"/>
        <v>116</v>
      </c>
      <c r="C18" s="7" t="s">
        <v>19</v>
      </c>
      <c r="D18" s="98"/>
      <c r="E18" s="98">
        <v>4</v>
      </c>
      <c r="F18" s="98"/>
      <c r="G18" s="98"/>
      <c r="H18" s="98"/>
      <c r="I18" s="7"/>
      <c r="J18" s="7"/>
      <c r="K18" s="8"/>
    </row>
    <row r="19" spans="1:11" x14ac:dyDescent="0.35">
      <c r="A19" s="82"/>
      <c r="B19" s="7">
        <f t="shared" si="0"/>
        <v>117</v>
      </c>
      <c r="C19" s="7" t="s">
        <v>17</v>
      </c>
      <c r="D19" s="98"/>
      <c r="E19" s="98"/>
      <c r="F19" s="98">
        <v>12</v>
      </c>
      <c r="G19" s="98"/>
      <c r="H19" s="98"/>
      <c r="I19" s="7"/>
      <c r="J19" s="7"/>
      <c r="K19" s="8"/>
    </row>
    <row r="20" spans="1:11" x14ac:dyDescent="0.35">
      <c r="A20" s="82"/>
      <c r="B20" s="7">
        <f t="shared" si="0"/>
        <v>118</v>
      </c>
      <c r="C20" s="7" t="s">
        <v>14</v>
      </c>
      <c r="D20" s="98"/>
      <c r="E20" s="98"/>
      <c r="F20" s="98"/>
      <c r="G20" s="98"/>
      <c r="H20" s="98"/>
      <c r="I20" s="7"/>
      <c r="J20" s="7"/>
      <c r="K20" s="8"/>
    </row>
    <row r="21" spans="1:11" x14ac:dyDescent="0.35">
      <c r="A21" s="82"/>
      <c r="B21" s="7">
        <f t="shared" si="0"/>
        <v>119</v>
      </c>
      <c r="C21" s="7" t="s">
        <v>8</v>
      </c>
      <c r="D21" s="98"/>
      <c r="E21" s="98"/>
      <c r="F21" s="98"/>
      <c r="G21" s="98"/>
      <c r="H21" s="98"/>
      <c r="I21" s="7"/>
      <c r="J21" s="7"/>
      <c r="K21" s="8"/>
    </row>
    <row r="22" spans="1:11" x14ac:dyDescent="0.35">
      <c r="A22" s="82"/>
      <c r="B22" s="7">
        <f t="shared" si="0"/>
        <v>120</v>
      </c>
      <c r="C22" s="7" t="s">
        <v>20</v>
      </c>
      <c r="D22" s="98">
        <v>2</v>
      </c>
      <c r="E22" s="98"/>
      <c r="F22" s="98"/>
      <c r="G22" s="98"/>
      <c r="H22" s="98"/>
      <c r="I22" s="7"/>
      <c r="J22" s="7"/>
      <c r="K22" s="8"/>
    </row>
    <row r="23" spans="1:11" x14ac:dyDescent="0.35">
      <c r="A23" s="82"/>
      <c r="B23" s="7">
        <f t="shared" si="0"/>
        <v>121</v>
      </c>
      <c r="C23" s="7" t="s">
        <v>15</v>
      </c>
      <c r="D23" s="98">
        <v>2</v>
      </c>
      <c r="E23" s="98"/>
      <c r="F23" s="98"/>
      <c r="G23" s="98"/>
      <c r="H23" s="98"/>
      <c r="I23" s="7"/>
      <c r="J23" s="7"/>
      <c r="K23" s="8"/>
    </row>
    <row r="24" spans="1:11" x14ac:dyDescent="0.35">
      <c r="A24" s="82"/>
      <c r="B24" s="7">
        <f t="shared" si="0"/>
        <v>122</v>
      </c>
      <c r="C24" s="7" t="s">
        <v>21</v>
      </c>
      <c r="D24" s="98"/>
      <c r="E24" s="98"/>
      <c r="F24" s="98">
        <v>6</v>
      </c>
      <c r="G24" s="98"/>
      <c r="H24" s="98"/>
      <c r="I24" s="7"/>
      <c r="J24" s="7"/>
      <c r="K24" s="8"/>
    </row>
    <row r="25" spans="1:11" x14ac:dyDescent="0.35">
      <c r="A25" s="82"/>
      <c r="B25" s="7">
        <f t="shared" si="0"/>
        <v>123</v>
      </c>
      <c r="C25" s="7" t="s">
        <v>17</v>
      </c>
      <c r="D25" s="98"/>
      <c r="E25" s="98"/>
      <c r="F25" s="98">
        <v>12</v>
      </c>
      <c r="G25" s="98"/>
      <c r="H25" s="98"/>
      <c r="I25" s="7"/>
      <c r="J25" s="7"/>
      <c r="K25" s="8"/>
    </row>
    <row r="26" spans="1:11" x14ac:dyDescent="0.35">
      <c r="A26" s="82"/>
      <c r="B26" s="7">
        <f t="shared" si="0"/>
        <v>124</v>
      </c>
      <c r="C26" s="7" t="s">
        <v>15</v>
      </c>
      <c r="D26" s="98">
        <v>4</v>
      </c>
      <c r="E26" s="98"/>
      <c r="F26" s="98"/>
      <c r="G26" s="98"/>
      <c r="H26" s="98"/>
      <c r="I26" s="7"/>
      <c r="J26" s="7"/>
      <c r="K26" s="8"/>
    </row>
    <row r="27" spans="1:11" x14ac:dyDescent="0.35">
      <c r="A27" s="82"/>
      <c r="B27" s="7">
        <f t="shared" si="0"/>
        <v>125</v>
      </c>
      <c r="C27" s="7" t="s">
        <v>9</v>
      </c>
      <c r="D27" s="98"/>
      <c r="E27" s="98">
        <v>4</v>
      </c>
      <c r="F27" s="98"/>
      <c r="G27" s="98"/>
      <c r="H27" s="98"/>
      <c r="I27" s="7"/>
      <c r="J27" s="7"/>
      <c r="K27" s="8"/>
    </row>
    <row r="28" spans="1:11" x14ac:dyDescent="0.35">
      <c r="A28" s="82"/>
      <c r="B28" s="7">
        <f t="shared" si="0"/>
        <v>126</v>
      </c>
      <c r="C28" s="7" t="s">
        <v>9</v>
      </c>
      <c r="D28" s="98">
        <v>12</v>
      </c>
      <c r="E28" s="98"/>
      <c r="F28" s="98"/>
      <c r="G28" s="98"/>
      <c r="H28" s="98"/>
      <c r="I28" s="7"/>
      <c r="J28" s="7"/>
      <c r="K28" s="8"/>
    </row>
    <row r="29" spans="1:11" x14ac:dyDescent="0.35">
      <c r="A29" s="82"/>
      <c r="B29" s="7">
        <f t="shared" si="0"/>
        <v>127</v>
      </c>
      <c r="C29" s="7" t="s">
        <v>8</v>
      </c>
      <c r="D29" s="7"/>
      <c r="E29" s="7"/>
      <c r="F29" s="7"/>
      <c r="G29" s="7"/>
      <c r="H29" s="7"/>
      <c r="I29" s="7"/>
      <c r="J29" s="7"/>
      <c r="K29" s="8"/>
    </row>
    <row r="30" spans="1:11" x14ac:dyDescent="0.35">
      <c r="A30" s="82"/>
      <c r="B30" s="7">
        <f t="shared" si="0"/>
        <v>128</v>
      </c>
      <c r="C30" s="7" t="s">
        <v>14</v>
      </c>
      <c r="D30" s="7"/>
      <c r="E30" s="7"/>
      <c r="F30" s="7"/>
      <c r="G30" s="7"/>
      <c r="H30" s="7"/>
      <c r="I30" s="7"/>
      <c r="J30" s="7"/>
      <c r="K30" s="8"/>
    </row>
    <row r="31" spans="1:11" ht="15" thickBot="1" x14ac:dyDescent="0.4">
      <c r="A31" s="83"/>
      <c r="B31" s="10">
        <f>B30+1</f>
        <v>129</v>
      </c>
      <c r="C31" s="10" t="s">
        <v>22</v>
      </c>
      <c r="D31" s="10"/>
      <c r="E31" s="10"/>
      <c r="F31" s="10"/>
      <c r="G31" s="10"/>
      <c r="H31" s="10"/>
      <c r="I31" s="10"/>
      <c r="J31" s="10"/>
      <c r="K31" s="11"/>
    </row>
    <row r="32" spans="1:11" ht="15.5" thickTop="1" thickBot="1" x14ac:dyDescent="0.4">
      <c r="A32" s="29" t="s">
        <v>0</v>
      </c>
      <c r="B32" s="84" t="s">
        <v>34</v>
      </c>
      <c r="C32" s="85"/>
      <c r="D32" s="25">
        <f>SUM(D3:D31)</f>
        <v>44</v>
      </c>
      <c r="E32" s="25">
        <f>SUM(E3:E31)</f>
        <v>12</v>
      </c>
      <c r="F32" s="25">
        <f>SUM(F3:F31)</f>
        <v>30</v>
      </c>
      <c r="G32" s="25">
        <f>SUM(G3:G31)</f>
        <v>7</v>
      </c>
      <c r="H32" s="25">
        <f>SUM(H3:H31)</f>
        <v>30</v>
      </c>
      <c r="I32" s="25">
        <f t="shared" ref="I32:K32" si="1">SUM(I3:I31)</f>
        <v>0</v>
      </c>
      <c r="J32" s="25">
        <f t="shared" si="1"/>
        <v>0</v>
      </c>
      <c r="K32" s="26">
        <f t="shared" si="1"/>
        <v>0</v>
      </c>
    </row>
    <row r="33" ht="15" thickTop="1" x14ac:dyDescent="0.35"/>
  </sheetData>
  <mergeCells count="6">
    <mergeCell ref="A3:A31"/>
    <mergeCell ref="B32:C32"/>
    <mergeCell ref="B1:B2"/>
    <mergeCell ref="D1:K1"/>
    <mergeCell ref="C1:C2"/>
    <mergeCell ref="A1:A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pane ySplit="2" topLeftCell="A18" activePane="bottomLeft" state="frozen"/>
      <selection pane="bottomLeft" sqref="A1:A2"/>
    </sheetView>
  </sheetViews>
  <sheetFormatPr defaultRowHeight="14.5" x14ac:dyDescent="0.35"/>
  <cols>
    <col min="1" max="2" width="4.81640625" customWidth="1"/>
    <col min="3" max="3" width="21.81640625" customWidth="1"/>
    <col min="4" max="11" width="6.81640625" customWidth="1"/>
  </cols>
  <sheetData>
    <row r="1" spans="1:11" ht="15" thickTop="1" x14ac:dyDescent="0.35">
      <c r="A1" s="93" t="s">
        <v>35</v>
      </c>
      <c r="B1" s="86" t="s">
        <v>57</v>
      </c>
      <c r="C1" s="91" t="s">
        <v>1</v>
      </c>
      <c r="D1" s="88" t="s">
        <v>2</v>
      </c>
      <c r="E1" s="89"/>
      <c r="F1" s="89"/>
      <c r="G1" s="89"/>
      <c r="H1" s="89"/>
      <c r="I1" s="89"/>
      <c r="J1" s="89"/>
      <c r="K1" s="90"/>
    </row>
    <row r="2" spans="1:11" ht="15" thickBot="1" x14ac:dyDescent="0.4">
      <c r="A2" s="94"/>
      <c r="B2" s="87"/>
      <c r="C2" s="92"/>
      <c r="D2" s="37" t="s">
        <v>3</v>
      </c>
      <c r="E2" s="37" t="s">
        <v>4</v>
      </c>
      <c r="F2" s="37" t="s">
        <v>5</v>
      </c>
      <c r="G2" s="37" t="s">
        <v>6</v>
      </c>
      <c r="H2" s="37" t="s">
        <v>36</v>
      </c>
      <c r="I2" s="37" t="s">
        <v>37</v>
      </c>
      <c r="J2" s="37" t="s">
        <v>43</v>
      </c>
      <c r="K2" s="38" t="s">
        <v>44</v>
      </c>
    </row>
    <row r="3" spans="1:11" ht="15" thickTop="1" x14ac:dyDescent="0.35">
      <c r="A3" s="81"/>
      <c r="B3" s="4">
        <v>201</v>
      </c>
      <c r="C3" s="4" t="s">
        <v>8</v>
      </c>
      <c r="D3" s="4"/>
      <c r="E3" s="4"/>
      <c r="F3" s="4"/>
      <c r="G3" s="4">
        <v>5</v>
      </c>
      <c r="H3" s="4">
        <v>18</v>
      </c>
      <c r="I3" s="4"/>
      <c r="J3" s="4"/>
      <c r="K3" s="5"/>
    </row>
    <row r="4" spans="1:11" x14ac:dyDescent="0.35">
      <c r="A4" s="82"/>
      <c r="B4" s="7">
        <f>B3+1</f>
        <v>202</v>
      </c>
      <c r="C4" s="7" t="s">
        <v>12</v>
      </c>
      <c r="D4" s="7"/>
      <c r="E4" s="7"/>
      <c r="F4" s="7"/>
      <c r="G4" s="7"/>
      <c r="H4" s="7"/>
      <c r="I4" s="7"/>
      <c r="J4" s="7"/>
      <c r="K4" s="8"/>
    </row>
    <row r="5" spans="1:11" x14ac:dyDescent="0.35">
      <c r="A5" s="82"/>
      <c r="B5" s="7">
        <f t="shared" ref="B5:B33" si="0">B4+1</f>
        <v>203</v>
      </c>
      <c r="C5" s="7" t="s">
        <v>14</v>
      </c>
      <c r="D5" s="7">
        <v>1</v>
      </c>
      <c r="E5" s="7"/>
      <c r="F5" s="7"/>
      <c r="G5" s="7"/>
      <c r="H5" s="7"/>
      <c r="I5" s="7"/>
      <c r="J5" s="7"/>
      <c r="K5" s="8"/>
    </row>
    <row r="6" spans="1:11" x14ac:dyDescent="0.35">
      <c r="A6" s="82"/>
      <c r="B6" s="7">
        <f t="shared" si="0"/>
        <v>204</v>
      </c>
      <c r="C6" s="98" t="s">
        <v>17</v>
      </c>
      <c r="D6" s="98">
        <v>6</v>
      </c>
      <c r="E6" s="98"/>
      <c r="F6" s="98"/>
      <c r="G6" s="98"/>
      <c r="H6" s="98"/>
      <c r="I6" s="7"/>
      <c r="J6" s="7"/>
      <c r="K6" s="8"/>
    </row>
    <row r="7" spans="1:11" x14ac:dyDescent="0.35">
      <c r="A7" s="82"/>
      <c r="B7" s="7">
        <f t="shared" si="0"/>
        <v>205</v>
      </c>
      <c r="C7" s="98" t="s">
        <v>11</v>
      </c>
      <c r="D7" s="98"/>
      <c r="E7" s="98"/>
      <c r="F7" s="98"/>
      <c r="G7" s="98"/>
      <c r="H7" s="98"/>
      <c r="I7" s="7"/>
      <c r="J7" s="7">
        <v>3</v>
      </c>
      <c r="K7" s="8"/>
    </row>
    <row r="8" spans="1:11" x14ac:dyDescent="0.35">
      <c r="A8" s="82"/>
      <c r="B8" s="7">
        <f t="shared" si="0"/>
        <v>206</v>
      </c>
      <c r="C8" s="98" t="s">
        <v>11</v>
      </c>
      <c r="D8" s="98"/>
      <c r="E8" s="98"/>
      <c r="F8" s="98"/>
      <c r="G8" s="98"/>
      <c r="H8" s="98"/>
      <c r="I8" s="7"/>
      <c r="J8" s="7">
        <v>7</v>
      </c>
      <c r="K8" s="8"/>
    </row>
    <row r="9" spans="1:11" x14ac:dyDescent="0.35">
      <c r="A9" s="82"/>
      <c r="B9" s="7">
        <f t="shared" si="0"/>
        <v>207</v>
      </c>
      <c r="C9" s="98" t="s">
        <v>23</v>
      </c>
      <c r="D9" s="98"/>
      <c r="E9" s="98"/>
      <c r="F9" s="98"/>
      <c r="G9" s="98"/>
      <c r="H9" s="98"/>
      <c r="I9" s="7">
        <v>12</v>
      </c>
      <c r="J9" s="7"/>
      <c r="K9" s="8"/>
    </row>
    <row r="10" spans="1:11" x14ac:dyDescent="0.35">
      <c r="A10" s="82"/>
      <c r="B10" s="7">
        <f t="shared" si="0"/>
        <v>208</v>
      </c>
      <c r="C10" s="98" t="s">
        <v>15</v>
      </c>
      <c r="D10" s="98"/>
      <c r="E10" s="98"/>
      <c r="F10" s="98"/>
      <c r="G10" s="98"/>
      <c r="H10" s="98"/>
      <c r="I10" s="7"/>
      <c r="J10" s="7"/>
      <c r="K10" s="8">
        <v>2</v>
      </c>
    </row>
    <row r="11" spans="1:11" x14ac:dyDescent="0.35">
      <c r="A11" s="82"/>
      <c r="B11" s="7">
        <f t="shared" si="0"/>
        <v>209</v>
      </c>
      <c r="C11" s="98" t="s">
        <v>11</v>
      </c>
      <c r="D11" s="98"/>
      <c r="E11" s="98"/>
      <c r="F11" s="98"/>
      <c r="G11" s="98"/>
      <c r="H11" s="98"/>
      <c r="I11" s="7"/>
      <c r="J11" s="7">
        <v>1</v>
      </c>
      <c r="K11" s="8"/>
    </row>
    <row r="12" spans="1:11" x14ac:dyDescent="0.35">
      <c r="A12" s="82"/>
      <c r="B12" s="7">
        <f t="shared" si="0"/>
        <v>210</v>
      </c>
      <c r="C12" s="98" t="s">
        <v>10</v>
      </c>
      <c r="D12" s="98"/>
      <c r="E12" s="98"/>
      <c r="F12" s="98"/>
      <c r="G12" s="98"/>
      <c r="H12" s="98"/>
      <c r="I12" s="7"/>
      <c r="J12" s="7">
        <v>1</v>
      </c>
      <c r="K12" s="8"/>
    </row>
    <row r="13" spans="1:11" x14ac:dyDescent="0.35">
      <c r="A13" s="82"/>
      <c r="B13" s="7">
        <f t="shared" si="0"/>
        <v>211</v>
      </c>
      <c r="C13" s="98" t="s">
        <v>11</v>
      </c>
      <c r="D13" s="98"/>
      <c r="E13" s="98"/>
      <c r="F13" s="98"/>
      <c r="G13" s="98"/>
      <c r="H13" s="98"/>
      <c r="I13" s="7"/>
      <c r="J13" s="7">
        <v>5</v>
      </c>
      <c r="K13" s="8"/>
    </row>
    <row r="14" spans="1:11" x14ac:dyDescent="0.35">
      <c r="A14" s="82"/>
      <c r="B14" s="7">
        <f t="shared" si="0"/>
        <v>212</v>
      </c>
      <c r="C14" s="98" t="s">
        <v>17</v>
      </c>
      <c r="D14" s="98">
        <v>6</v>
      </c>
      <c r="E14" s="98"/>
      <c r="F14" s="98"/>
      <c r="G14" s="98"/>
      <c r="H14" s="98"/>
      <c r="I14" s="7"/>
      <c r="J14" s="7"/>
      <c r="K14" s="8"/>
    </row>
    <row r="15" spans="1:11" x14ac:dyDescent="0.35">
      <c r="A15" s="82"/>
      <c r="B15" s="7">
        <f t="shared" si="0"/>
        <v>213</v>
      </c>
      <c r="C15" s="98" t="s">
        <v>14</v>
      </c>
      <c r="D15" s="98">
        <v>1</v>
      </c>
      <c r="E15" s="98"/>
      <c r="F15" s="98"/>
      <c r="G15" s="98"/>
      <c r="H15" s="98"/>
      <c r="I15" s="7"/>
      <c r="J15" s="7"/>
      <c r="K15" s="8"/>
    </row>
    <row r="16" spans="1:11" x14ac:dyDescent="0.35">
      <c r="A16" s="82"/>
      <c r="B16" s="7">
        <f t="shared" si="0"/>
        <v>214</v>
      </c>
      <c r="C16" s="98" t="s">
        <v>17</v>
      </c>
      <c r="D16" s="98"/>
      <c r="E16" s="98"/>
      <c r="F16" s="98">
        <v>12</v>
      </c>
      <c r="G16" s="98"/>
      <c r="H16" s="98"/>
      <c r="I16" s="7"/>
      <c r="J16" s="7"/>
      <c r="K16" s="8"/>
    </row>
    <row r="17" spans="1:11" x14ac:dyDescent="0.35">
      <c r="A17" s="82"/>
      <c r="B17" s="7">
        <f t="shared" si="0"/>
        <v>215</v>
      </c>
      <c r="C17" s="98" t="s">
        <v>24</v>
      </c>
      <c r="D17" s="98">
        <v>3</v>
      </c>
      <c r="E17" s="98"/>
      <c r="F17" s="98"/>
      <c r="G17" s="98"/>
      <c r="H17" s="98"/>
      <c r="I17" s="7"/>
      <c r="J17" s="7"/>
      <c r="K17" s="8"/>
    </row>
    <row r="18" spans="1:11" x14ac:dyDescent="0.35">
      <c r="A18" s="82"/>
      <c r="B18" s="7">
        <f t="shared" si="0"/>
        <v>216</v>
      </c>
      <c r="C18" s="98" t="s">
        <v>25</v>
      </c>
      <c r="D18" s="98"/>
      <c r="E18" s="98"/>
      <c r="F18" s="98">
        <v>15</v>
      </c>
      <c r="G18" s="98"/>
      <c r="H18" s="98"/>
      <c r="I18" s="7"/>
      <c r="J18" s="7"/>
      <c r="K18" s="8"/>
    </row>
    <row r="19" spans="1:11" x14ac:dyDescent="0.35">
      <c r="A19" s="82"/>
      <c r="B19" s="7">
        <f t="shared" si="0"/>
        <v>217</v>
      </c>
      <c r="C19" s="98" t="s">
        <v>17</v>
      </c>
      <c r="D19" s="98"/>
      <c r="E19" s="98"/>
      <c r="F19" s="98"/>
      <c r="G19" s="98"/>
      <c r="H19" s="98"/>
      <c r="I19" s="7"/>
      <c r="J19" s="7"/>
      <c r="K19" s="8"/>
    </row>
    <row r="20" spans="1:11" x14ac:dyDescent="0.35">
      <c r="A20" s="82"/>
      <c r="B20" s="7">
        <f t="shared" si="0"/>
        <v>218</v>
      </c>
      <c r="C20" s="98" t="s">
        <v>19</v>
      </c>
      <c r="D20" s="98">
        <v>3</v>
      </c>
      <c r="E20" s="98"/>
      <c r="F20" s="98"/>
      <c r="G20" s="98"/>
      <c r="H20" s="98"/>
      <c r="I20" s="7"/>
      <c r="J20" s="7"/>
      <c r="K20" s="8"/>
    </row>
    <row r="21" spans="1:11" x14ac:dyDescent="0.35">
      <c r="A21" s="82"/>
      <c r="B21" s="7">
        <f t="shared" si="0"/>
        <v>219</v>
      </c>
      <c r="C21" s="98" t="s">
        <v>19</v>
      </c>
      <c r="D21" s="98">
        <v>3</v>
      </c>
      <c r="E21" s="98"/>
      <c r="F21" s="98"/>
      <c r="G21" s="98"/>
      <c r="H21" s="98"/>
      <c r="I21" s="7"/>
      <c r="J21" s="7"/>
      <c r="K21" s="8"/>
    </row>
    <row r="22" spans="1:11" x14ac:dyDescent="0.35">
      <c r="A22" s="82"/>
      <c r="B22" s="7">
        <f t="shared" si="0"/>
        <v>220</v>
      </c>
      <c r="C22" s="98" t="s">
        <v>26</v>
      </c>
      <c r="D22" s="98">
        <v>3</v>
      </c>
      <c r="E22" s="98"/>
      <c r="F22" s="98"/>
      <c r="G22" s="98"/>
      <c r="H22" s="98"/>
      <c r="I22" s="7"/>
      <c r="J22" s="7"/>
      <c r="K22" s="8"/>
    </row>
    <row r="23" spans="1:11" x14ac:dyDescent="0.35">
      <c r="A23" s="82"/>
      <c r="B23" s="7">
        <f t="shared" si="0"/>
        <v>221</v>
      </c>
      <c r="C23" s="98" t="s">
        <v>27</v>
      </c>
      <c r="D23" s="98">
        <v>6</v>
      </c>
      <c r="E23" s="98"/>
      <c r="F23" s="98"/>
      <c r="G23" s="98"/>
      <c r="H23" s="98"/>
      <c r="I23" s="7"/>
      <c r="J23" s="7"/>
      <c r="K23" s="8"/>
    </row>
    <row r="24" spans="1:11" x14ac:dyDescent="0.35">
      <c r="A24" s="82"/>
      <c r="B24" s="7">
        <f t="shared" si="0"/>
        <v>222</v>
      </c>
      <c r="C24" s="7" t="s">
        <v>28</v>
      </c>
      <c r="D24" s="7">
        <v>6</v>
      </c>
      <c r="E24" s="7"/>
      <c r="F24" s="7"/>
      <c r="G24" s="7"/>
      <c r="H24" s="7"/>
      <c r="I24" s="7"/>
      <c r="J24" s="7"/>
      <c r="K24" s="8"/>
    </row>
    <row r="25" spans="1:11" x14ac:dyDescent="0.35">
      <c r="A25" s="82"/>
      <c r="B25" s="7">
        <f t="shared" si="0"/>
        <v>223</v>
      </c>
      <c r="C25" s="7" t="s">
        <v>29</v>
      </c>
      <c r="D25" s="7">
        <v>3</v>
      </c>
      <c r="E25" s="7"/>
      <c r="F25" s="7"/>
      <c r="G25" s="7"/>
      <c r="H25" s="7"/>
      <c r="I25" s="7"/>
      <c r="J25" s="7"/>
      <c r="K25" s="8"/>
    </row>
    <row r="26" spans="1:11" x14ac:dyDescent="0.35">
      <c r="A26" s="82"/>
      <c r="B26" s="7">
        <f t="shared" si="0"/>
        <v>224</v>
      </c>
      <c r="C26" s="7" t="s">
        <v>24</v>
      </c>
      <c r="D26" s="7">
        <v>3</v>
      </c>
      <c r="E26" s="7"/>
      <c r="F26" s="7"/>
      <c r="G26" s="7"/>
      <c r="H26" s="7"/>
      <c r="I26" s="7"/>
      <c r="J26" s="7"/>
      <c r="K26" s="8"/>
    </row>
    <row r="27" spans="1:11" x14ac:dyDescent="0.35">
      <c r="A27" s="82"/>
      <c r="B27" s="7">
        <f t="shared" si="0"/>
        <v>225</v>
      </c>
      <c r="C27" s="7" t="s">
        <v>10</v>
      </c>
      <c r="D27" s="7">
        <v>1</v>
      </c>
      <c r="E27" s="7"/>
      <c r="F27" s="7"/>
      <c r="G27" s="7"/>
      <c r="H27" s="7"/>
      <c r="I27" s="7"/>
      <c r="J27" s="7"/>
      <c r="K27" s="8"/>
    </row>
    <row r="28" spans="1:11" x14ac:dyDescent="0.35">
      <c r="A28" s="82"/>
      <c r="B28" s="7">
        <f t="shared" si="0"/>
        <v>226</v>
      </c>
      <c r="C28" s="7" t="s">
        <v>24</v>
      </c>
      <c r="D28" s="7">
        <v>2</v>
      </c>
      <c r="E28" s="7"/>
      <c r="F28" s="7"/>
      <c r="G28" s="7"/>
      <c r="H28" s="7"/>
      <c r="I28" s="7"/>
      <c r="J28" s="7"/>
      <c r="K28" s="8"/>
    </row>
    <row r="29" spans="1:11" x14ac:dyDescent="0.35">
      <c r="A29" s="82"/>
      <c r="B29" s="7">
        <f t="shared" si="0"/>
        <v>227</v>
      </c>
      <c r="C29" s="98" t="s">
        <v>24</v>
      </c>
      <c r="D29" s="98">
        <v>3</v>
      </c>
      <c r="E29" s="98"/>
      <c r="F29" s="98"/>
      <c r="G29" s="7"/>
      <c r="H29" s="7"/>
      <c r="I29" s="7"/>
      <c r="J29" s="7"/>
      <c r="K29" s="8"/>
    </row>
    <row r="30" spans="1:11" x14ac:dyDescent="0.35">
      <c r="A30" s="82"/>
      <c r="B30" s="7">
        <f t="shared" si="0"/>
        <v>228</v>
      </c>
      <c r="C30" s="98" t="s">
        <v>24</v>
      </c>
      <c r="D30" s="98">
        <v>3</v>
      </c>
      <c r="E30" s="98"/>
      <c r="F30" s="98"/>
      <c r="G30" s="7"/>
      <c r="H30" s="7"/>
      <c r="I30" s="7"/>
      <c r="J30" s="7"/>
      <c r="K30" s="8"/>
    </row>
    <row r="31" spans="1:11" x14ac:dyDescent="0.35">
      <c r="A31" s="82"/>
      <c r="B31" s="7">
        <f t="shared" si="0"/>
        <v>229</v>
      </c>
      <c r="C31" s="98" t="s">
        <v>8</v>
      </c>
      <c r="D31" s="98"/>
      <c r="E31" s="98"/>
      <c r="F31" s="98"/>
      <c r="G31" s="7"/>
      <c r="H31" s="7"/>
      <c r="I31" s="7"/>
      <c r="J31" s="7"/>
      <c r="K31" s="8"/>
    </row>
    <row r="32" spans="1:11" x14ac:dyDescent="0.35">
      <c r="A32" s="82"/>
      <c r="B32" s="7">
        <f t="shared" si="0"/>
        <v>230</v>
      </c>
      <c r="C32" s="98" t="s">
        <v>17</v>
      </c>
      <c r="D32" s="98">
        <v>12</v>
      </c>
      <c r="E32" s="98"/>
      <c r="F32" s="98"/>
      <c r="G32" s="7"/>
      <c r="H32" s="7"/>
      <c r="I32" s="7"/>
      <c r="J32" s="7"/>
      <c r="K32" s="8"/>
    </row>
    <row r="33" spans="1:11" ht="15" thickBot="1" x14ac:dyDescent="0.4">
      <c r="A33" s="83"/>
      <c r="B33" s="10">
        <f t="shared" si="0"/>
        <v>231</v>
      </c>
      <c r="C33" s="10" t="s">
        <v>15</v>
      </c>
      <c r="D33" s="10">
        <v>9</v>
      </c>
      <c r="E33" s="10"/>
      <c r="F33" s="10"/>
      <c r="G33" s="10"/>
      <c r="H33" s="10"/>
      <c r="I33" s="10"/>
      <c r="J33" s="10"/>
      <c r="K33" s="11"/>
    </row>
    <row r="34" spans="1:11" ht="15.5" thickTop="1" thickBot="1" x14ac:dyDescent="0.4">
      <c r="A34" s="27" t="s">
        <v>35</v>
      </c>
      <c r="B34" s="28" t="s">
        <v>34</v>
      </c>
      <c r="C34" s="24"/>
      <c r="D34" s="25">
        <f>SUM(D3:D33)</f>
        <v>74</v>
      </c>
      <c r="E34" s="25">
        <f>SUM(E3:E33)</f>
        <v>0</v>
      </c>
      <c r="F34" s="25">
        <f>SUM(F3:F33)</f>
        <v>27</v>
      </c>
      <c r="G34" s="25">
        <f t="shared" ref="G34:K34" si="1">SUM(G3:G33)</f>
        <v>5</v>
      </c>
      <c r="H34" s="25">
        <f t="shared" si="1"/>
        <v>18</v>
      </c>
      <c r="I34" s="25">
        <f t="shared" si="1"/>
        <v>12</v>
      </c>
      <c r="J34" s="25">
        <f t="shared" si="1"/>
        <v>17</v>
      </c>
      <c r="K34" s="26">
        <f t="shared" si="1"/>
        <v>2</v>
      </c>
    </row>
    <row r="35" spans="1:11" ht="15" thickTop="1" x14ac:dyDescent="0.35"/>
  </sheetData>
  <mergeCells count="5">
    <mergeCell ref="B1:B2"/>
    <mergeCell ref="D1:K1"/>
    <mergeCell ref="A1:A2"/>
    <mergeCell ref="C1:C2"/>
    <mergeCell ref="A3:A3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2" width="4.81640625" customWidth="1"/>
    <col min="3" max="3" width="21.81640625" customWidth="1"/>
    <col min="4" max="11" width="6.81640625" customWidth="1"/>
  </cols>
  <sheetData>
    <row r="1" spans="1:11" ht="15" thickTop="1" x14ac:dyDescent="0.35">
      <c r="A1" s="93" t="s">
        <v>30</v>
      </c>
      <c r="B1" s="86" t="s">
        <v>57</v>
      </c>
      <c r="C1" s="91" t="s">
        <v>1</v>
      </c>
      <c r="D1" s="88" t="s">
        <v>2</v>
      </c>
      <c r="E1" s="89"/>
      <c r="F1" s="89"/>
      <c r="G1" s="89"/>
      <c r="H1" s="89"/>
      <c r="I1" s="89"/>
      <c r="J1" s="89"/>
      <c r="K1" s="90"/>
    </row>
    <row r="2" spans="1:11" ht="15" thickBot="1" x14ac:dyDescent="0.4">
      <c r="A2" s="94"/>
      <c r="B2" s="87"/>
      <c r="C2" s="92"/>
      <c r="D2" s="37" t="s">
        <v>3</v>
      </c>
      <c r="E2" s="37" t="s">
        <v>4</v>
      </c>
      <c r="F2" s="37" t="s">
        <v>5</v>
      </c>
      <c r="G2" s="37" t="s">
        <v>6</v>
      </c>
      <c r="H2" s="37" t="s">
        <v>36</v>
      </c>
      <c r="I2" s="37" t="s">
        <v>37</v>
      </c>
      <c r="J2" s="37" t="s">
        <v>43</v>
      </c>
      <c r="K2" s="38" t="s">
        <v>44</v>
      </c>
    </row>
    <row r="3" spans="1:11" ht="15" thickTop="1" x14ac:dyDescent="0.35">
      <c r="A3" s="81"/>
      <c r="B3" s="4">
        <v>301</v>
      </c>
      <c r="C3" s="4" t="s">
        <v>8</v>
      </c>
      <c r="D3" s="4"/>
      <c r="E3" s="4"/>
      <c r="F3" s="4"/>
      <c r="G3" s="4">
        <v>5</v>
      </c>
      <c r="H3" s="4">
        <v>18</v>
      </c>
      <c r="I3" s="4"/>
      <c r="J3" s="4"/>
      <c r="K3" s="5"/>
    </row>
    <row r="4" spans="1:11" x14ac:dyDescent="0.35">
      <c r="A4" s="82"/>
      <c r="B4" s="7">
        <f t="shared" ref="B4:B25" si="0">B3+1</f>
        <v>302</v>
      </c>
      <c r="C4" s="98" t="s">
        <v>12</v>
      </c>
      <c r="D4" s="98"/>
      <c r="E4" s="98"/>
      <c r="F4" s="98"/>
      <c r="G4" s="98"/>
      <c r="H4" s="98"/>
      <c r="I4" s="98"/>
      <c r="J4" s="7"/>
      <c r="K4" s="8"/>
    </row>
    <row r="5" spans="1:11" x14ac:dyDescent="0.35">
      <c r="A5" s="82"/>
      <c r="B5" s="7">
        <f t="shared" si="0"/>
        <v>303</v>
      </c>
      <c r="C5" s="98" t="s">
        <v>14</v>
      </c>
      <c r="D5" s="98">
        <v>1</v>
      </c>
      <c r="E5" s="98"/>
      <c r="F5" s="98"/>
      <c r="G5" s="98"/>
      <c r="H5" s="98"/>
      <c r="I5" s="98"/>
      <c r="J5" s="7"/>
      <c r="K5" s="8"/>
    </row>
    <row r="6" spans="1:11" x14ac:dyDescent="0.35">
      <c r="A6" s="82"/>
      <c r="B6" s="7">
        <f t="shared" si="0"/>
        <v>304</v>
      </c>
      <c r="C6" s="98" t="s">
        <v>19</v>
      </c>
      <c r="D6" s="98">
        <v>6</v>
      </c>
      <c r="E6" s="98"/>
      <c r="F6" s="98"/>
      <c r="G6" s="98"/>
      <c r="H6" s="98"/>
      <c r="I6" s="98"/>
      <c r="J6" s="7"/>
      <c r="K6" s="8"/>
    </row>
    <row r="7" spans="1:11" x14ac:dyDescent="0.35">
      <c r="A7" s="82"/>
      <c r="B7" s="7">
        <f t="shared" si="0"/>
        <v>305</v>
      </c>
      <c r="C7" s="98" t="s">
        <v>11</v>
      </c>
      <c r="D7" s="98"/>
      <c r="E7" s="98"/>
      <c r="F7" s="98"/>
      <c r="G7" s="98"/>
      <c r="H7" s="98"/>
      <c r="I7" s="98"/>
      <c r="J7" s="7">
        <v>2</v>
      </c>
      <c r="K7" s="8"/>
    </row>
    <row r="8" spans="1:11" x14ac:dyDescent="0.35">
      <c r="A8" s="82"/>
      <c r="B8" s="7">
        <f t="shared" si="0"/>
        <v>306</v>
      </c>
      <c r="C8" s="98" t="s">
        <v>11</v>
      </c>
      <c r="D8" s="98"/>
      <c r="E8" s="98"/>
      <c r="F8" s="98"/>
      <c r="G8" s="98"/>
      <c r="H8" s="98"/>
      <c r="I8" s="98"/>
      <c r="J8" s="7">
        <v>7</v>
      </c>
      <c r="K8" s="8"/>
    </row>
    <row r="9" spans="1:11" x14ac:dyDescent="0.35">
      <c r="A9" s="82"/>
      <c r="B9" s="7">
        <f t="shared" si="0"/>
        <v>307</v>
      </c>
      <c r="C9" s="98" t="s">
        <v>17</v>
      </c>
      <c r="D9" s="98">
        <v>9</v>
      </c>
      <c r="E9" s="98"/>
      <c r="F9" s="98"/>
      <c r="G9" s="98"/>
      <c r="H9" s="98"/>
      <c r="I9" s="98"/>
      <c r="J9" s="7"/>
      <c r="K9" s="8"/>
    </row>
    <row r="10" spans="1:11" x14ac:dyDescent="0.35">
      <c r="A10" s="82"/>
      <c r="B10" s="7">
        <f t="shared" si="0"/>
        <v>308</v>
      </c>
      <c r="C10" s="98" t="s">
        <v>17</v>
      </c>
      <c r="D10" s="98"/>
      <c r="E10" s="98"/>
      <c r="F10" s="98">
        <v>9</v>
      </c>
      <c r="G10" s="98"/>
      <c r="H10" s="98"/>
      <c r="I10" s="98"/>
      <c r="J10" s="7"/>
      <c r="K10" s="8"/>
    </row>
    <row r="11" spans="1:11" x14ac:dyDescent="0.35">
      <c r="A11" s="82"/>
      <c r="B11" s="7">
        <f t="shared" si="0"/>
        <v>309</v>
      </c>
      <c r="C11" s="98" t="s">
        <v>15</v>
      </c>
      <c r="D11" s="98">
        <v>3</v>
      </c>
      <c r="E11" s="98"/>
      <c r="F11" s="98"/>
      <c r="G11" s="98"/>
      <c r="H11" s="98"/>
      <c r="I11" s="98"/>
      <c r="J11" s="7"/>
      <c r="K11" s="8"/>
    </row>
    <row r="12" spans="1:11" x14ac:dyDescent="0.35">
      <c r="A12" s="82"/>
      <c r="B12" s="7">
        <f t="shared" si="0"/>
        <v>310</v>
      </c>
      <c r="C12" s="98" t="s">
        <v>10</v>
      </c>
      <c r="D12" s="98"/>
      <c r="E12" s="98"/>
      <c r="F12" s="98"/>
      <c r="G12" s="98"/>
      <c r="H12" s="98"/>
      <c r="I12" s="98"/>
      <c r="J12" s="7">
        <v>1</v>
      </c>
      <c r="K12" s="8"/>
    </row>
    <row r="13" spans="1:11" x14ac:dyDescent="0.35">
      <c r="A13" s="82"/>
      <c r="B13" s="7">
        <f t="shared" si="0"/>
        <v>311</v>
      </c>
      <c r="C13" s="98" t="s">
        <v>11</v>
      </c>
      <c r="D13" s="98"/>
      <c r="E13" s="98"/>
      <c r="F13" s="98"/>
      <c r="G13" s="98"/>
      <c r="H13" s="98"/>
      <c r="I13" s="98"/>
      <c r="J13" s="7">
        <v>5</v>
      </c>
      <c r="K13" s="8"/>
    </row>
    <row r="14" spans="1:11" x14ac:dyDescent="0.35">
      <c r="A14" s="82"/>
      <c r="B14" s="7">
        <f t="shared" si="0"/>
        <v>312</v>
      </c>
      <c r="C14" s="98" t="s">
        <v>19</v>
      </c>
      <c r="D14" s="98">
        <v>6</v>
      </c>
      <c r="E14" s="98"/>
      <c r="F14" s="98"/>
      <c r="G14" s="98"/>
      <c r="H14" s="98"/>
      <c r="I14" s="98"/>
      <c r="J14" s="7"/>
      <c r="K14" s="8"/>
    </row>
    <row r="15" spans="1:11" x14ac:dyDescent="0.35">
      <c r="A15" s="82"/>
      <c r="B15" s="7">
        <f t="shared" si="0"/>
        <v>313</v>
      </c>
      <c r="C15" s="98" t="s">
        <v>14</v>
      </c>
      <c r="D15" s="98">
        <v>1</v>
      </c>
      <c r="E15" s="98"/>
      <c r="F15" s="98"/>
      <c r="G15" s="98"/>
      <c r="H15" s="98"/>
      <c r="I15" s="98"/>
      <c r="J15" s="7"/>
      <c r="K15" s="8"/>
    </row>
    <row r="16" spans="1:11" x14ac:dyDescent="0.35">
      <c r="A16" s="82"/>
      <c r="B16" s="7">
        <f t="shared" si="0"/>
        <v>314</v>
      </c>
      <c r="C16" s="98" t="s">
        <v>19</v>
      </c>
      <c r="D16" s="98">
        <v>3</v>
      </c>
      <c r="E16" s="98"/>
      <c r="F16" s="98"/>
      <c r="G16" s="98"/>
      <c r="H16" s="98"/>
      <c r="I16" s="98"/>
      <c r="J16" s="7"/>
      <c r="K16" s="8"/>
    </row>
    <row r="17" spans="1:11" x14ac:dyDescent="0.35">
      <c r="A17" s="82"/>
      <c r="B17" s="7">
        <f t="shared" si="0"/>
        <v>315</v>
      </c>
      <c r="C17" s="98" t="s">
        <v>17</v>
      </c>
      <c r="D17" s="98"/>
      <c r="E17" s="98"/>
      <c r="F17" s="98">
        <v>9</v>
      </c>
      <c r="G17" s="98"/>
      <c r="H17" s="98"/>
      <c r="I17" s="98"/>
      <c r="J17" s="7"/>
      <c r="K17" s="8"/>
    </row>
    <row r="18" spans="1:11" x14ac:dyDescent="0.35">
      <c r="A18" s="82"/>
      <c r="B18" s="7">
        <f t="shared" si="0"/>
        <v>316</v>
      </c>
      <c r="C18" s="98" t="s">
        <v>17</v>
      </c>
      <c r="D18" s="98"/>
      <c r="E18" s="98"/>
      <c r="F18" s="98">
        <v>9</v>
      </c>
      <c r="G18" s="98"/>
      <c r="H18" s="98"/>
      <c r="I18" s="98"/>
      <c r="J18" s="7"/>
      <c r="K18" s="8"/>
    </row>
    <row r="19" spans="1:11" x14ac:dyDescent="0.35">
      <c r="A19" s="82"/>
      <c r="B19" s="7">
        <f t="shared" si="0"/>
        <v>317</v>
      </c>
      <c r="C19" s="98" t="s">
        <v>17</v>
      </c>
      <c r="D19" s="98"/>
      <c r="E19" s="98"/>
      <c r="F19" s="98">
        <v>9</v>
      </c>
      <c r="G19" s="98"/>
      <c r="H19" s="98"/>
      <c r="I19" s="98"/>
      <c r="J19" s="7"/>
      <c r="K19" s="8"/>
    </row>
    <row r="20" spans="1:11" x14ac:dyDescent="0.35">
      <c r="A20" s="82"/>
      <c r="B20" s="7">
        <f t="shared" si="0"/>
        <v>318</v>
      </c>
      <c r="C20" s="98" t="s">
        <v>19</v>
      </c>
      <c r="D20" s="98">
        <v>3</v>
      </c>
      <c r="E20" s="98"/>
      <c r="F20" s="98"/>
      <c r="G20" s="98"/>
      <c r="H20" s="98"/>
      <c r="I20" s="98"/>
      <c r="J20" s="7"/>
      <c r="K20" s="8"/>
    </row>
    <row r="21" spans="1:11" x14ac:dyDescent="0.35">
      <c r="A21" s="82"/>
      <c r="B21" s="7">
        <f t="shared" si="0"/>
        <v>319</v>
      </c>
      <c r="C21" s="98" t="s">
        <v>17</v>
      </c>
      <c r="D21" s="98"/>
      <c r="E21" s="98"/>
      <c r="F21" s="98">
        <v>9</v>
      </c>
      <c r="G21" s="98"/>
      <c r="H21" s="98"/>
      <c r="I21" s="98"/>
      <c r="J21" s="7"/>
      <c r="K21" s="8"/>
    </row>
    <row r="22" spans="1:11" x14ac:dyDescent="0.35">
      <c r="A22" s="82"/>
      <c r="B22" s="7">
        <f t="shared" si="0"/>
        <v>320</v>
      </c>
      <c r="C22" s="98" t="s">
        <v>17</v>
      </c>
      <c r="D22" s="98"/>
      <c r="E22" s="98"/>
      <c r="F22" s="98">
        <v>9</v>
      </c>
      <c r="G22" s="98"/>
      <c r="H22" s="98"/>
      <c r="I22" s="98"/>
      <c r="J22" s="7"/>
      <c r="K22" s="8"/>
    </row>
    <row r="23" spans="1:11" x14ac:dyDescent="0.35">
      <c r="A23" s="82"/>
      <c r="B23" s="7">
        <f t="shared" si="0"/>
        <v>321</v>
      </c>
      <c r="C23" s="98" t="s">
        <v>17</v>
      </c>
      <c r="D23" s="98"/>
      <c r="E23" s="98"/>
      <c r="F23" s="98">
        <v>9</v>
      </c>
      <c r="G23" s="98"/>
      <c r="H23" s="98"/>
      <c r="I23" s="98"/>
      <c r="J23" s="7"/>
      <c r="K23" s="8"/>
    </row>
    <row r="24" spans="1:11" x14ac:dyDescent="0.35">
      <c r="A24" s="82"/>
      <c r="B24" s="7">
        <f t="shared" si="0"/>
        <v>322</v>
      </c>
      <c r="C24" s="98" t="s">
        <v>17</v>
      </c>
      <c r="D24" s="98"/>
      <c r="E24" s="98"/>
      <c r="F24" s="98">
        <v>9</v>
      </c>
      <c r="G24" s="98"/>
      <c r="H24" s="98"/>
      <c r="I24" s="98"/>
      <c r="J24" s="7"/>
      <c r="K24" s="8"/>
    </row>
    <row r="25" spans="1:11" ht="15" thickBot="1" x14ac:dyDescent="0.4">
      <c r="A25" s="83"/>
      <c r="B25" s="10">
        <f t="shared" si="0"/>
        <v>323</v>
      </c>
      <c r="C25" s="99" t="s">
        <v>17</v>
      </c>
      <c r="D25" s="99"/>
      <c r="E25" s="99"/>
      <c r="F25" s="99">
        <v>9</v>
      </c>
      <c r="G25" s="99"/>
      <c r="H25" s="99"/>
      <c r="I25" s="99"/>
      <c r="J25" s="10"/>
      <c r="K25" s="11"/>
    </row>
    <row r="26" spans="1:11" ht="15.5" thickTop="1" thickBot="1" x14ac:dyDescent="0.4">
      <c r="A26" s="29" t="s">
        <v>30</v>
      </c>
      <c r="B26" s="84" t="s">
        <v>34</v>
      </c>
      <c r="C26" s="85"/>
      <c r="D26" s="25">
        <f>SUM(D3:D25)</f>
        <v>32</v>
      </c>
      <c r="E26" s="25">
        <f>SUM(E3:E25)</f>
        <v>0</v>
      </c>
      <c r="F26" s="25">
        <f>SUM(F3:F25)</f>
        <v>81</v>
      </c>
      <c r="G26" s="25">
        <f t="shared" ref="G26:K26" si="1">SUM(G3:G25)</f>
        <v>5</v>
      </c>
      <c r="H26" s="25">
        <f t="shared" si="1"/>
        <v>18</v>
      </c>
      <c r="I26" s="25">
        <f t="shared" si="1"/>
        <v>0</v>
      </c>
      <c r="J26" s="25">
        <f t="shared" si="1"/>
        <v>15</v>
      </c>
      <c r="K26" s="26">
        <f t="shared" si="1"/>
        <v>0</v>
      </c>
    </row>
    <row r="27" spans="1:11" ht="15" thickTop="1" x14ac:dyDescent="0.35"/>
    <row r="32" spans="1:11" x14ac:dyDescent="0.35">
      <c r="K32" s="2"/>
    </row>
  </sheetData>
  <mergeCells count="6">
    <mergeCell ref="B26:C26"/>
    <mergeCell ref="B1:B2"/>
    <mergeCell ref="D1:K1"/>
    <mergeCell ref="A1:A2"/>
    <mergeCell ref="C1:C2"/>
    <mergeCell ref="A3:A2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2" width="4.81640625" customWidth="1"/>
    <col min="3" max="3" width="21.81640625" customWidth="1"/>
    <col min="4" max="11" width="6.81640625" customWidth="1"/>
  </cols>
  <sheetData>
    <row r="1" spans="1:11" ht="15" thickTop="1" x14ac:dyDescent="0.35">
      <c r="A1" s="93" t="s">
        <v>31</v>
      </c>
      <c r="B1" s="86" t="s">
        <v>57</v>
      </c>
      <c r="C1" s="91" t="s">
        <v>1</v>
      </c>
      <c r="D1" s="88" t="s">
        <v>2</v>
      </c>
      <c r="E1" s="89"/>
      <c r="F1" s="89"/>
      <c r="G1" s="89"/>
      <c r="H1" s="89"/>
      <c r="I1" s="89"/>
      <c r="J1" s="89"/>
      <c r="K1" s="90"/>
    </row>
    <row r="2" spans="1:11" ht="15" thickBot="1" x14ac:dyDescent="0.4">
      <c r="A2" s="94"/>
      <c r="B2" s="87"/>
      <c r="C2" s="92"/>
      <c r="D2" s="37" t="s">
        <v>3</v>
      </c>
      <c r="E2" s="37" t="s">
        <v>4</v>
      </c>
      <c r="F2" s="37" t="s">
        <v>5</v>
      </c>
      <c r="G2" s="37" t="s">
        <v>6</v>
      </c>
      <c r="H2" s="37" t="s">
        <v>36</v>
      </c>
      <c r="I2" s="37" t="s">
        <v>37</v>
      </c>
      <c r="J2" s="37" t="s">
        <v>43</v>
      </c>
      <c r="K2" s="38" t="s">
        <v>44</v>
      </c>
    </row>
    <row r="3" spans="1:11" ht="15" thickTop="1" x14ac:dyDescent="0.35">
      <c r="A3" s="81"/>
      <c r="B3" s="4">
        <v>401</v>
      </c>
      <c r="C3" s="4" t="s">
        <v>8</v>
      </c>
      <c r="D3" s="4"/>
      <c r="E3" s="4"/>
      <c r="F3" s="4"/>
      <c r="G3" s="4">
        <v>5</v>
      </c>
      <c r="H3" s="4">
        <v>18</v>
      </c>
      <c r="I3" s="4"/>
      <c r="J3" s="4"/>
      <c r="K3" s="5"/>
    </row>
    <row r="4" spans="1:11" x14ac:dyDescent="0.35">
      <c r="A4" s="82"/>
      <c r="B4" s="7">
        <f t="shared" ref="B4:B7" si="0">B3+1</f>
        <v>402</v>
      </c>
      <c r="C4" s="7" t="s">
        <v>12</v>
      </c>
      <c r="D4" s="7"/>
      <c r="E4" s="7"/>
      <c r="F4" s="7"/>
      <c r="G4" s="7"/>
      <c r="H4" s="7"/>
      <c r="I4" s="7"/>
      <c r="J4" s="7"/>
      <c r="K4" s="8"/>
    </row>
    <row r="5" spans="1:11" x14ac:dyDescent="0.35">
      <c r="A5" s="82"/>
      <c r="B5" s="7">
        <f t="shared" si="0"/>
        <v>403</v>
      </c>
      <c r="C5" s="98" t="s">
        <v>14</v>
      </c>
      <c r="D5" s="98">
        <v>1</v>
      </c>
      <c r="E5" s="98"/>
      <c r="F5" s="98"/>
      <c r="G5" s="98"/>
      <c r="H5" s="98"/>
      <c r="I5" s="7"/>
      <c r="J5" s="7"/>
      <c r="K5" s="8"/>
    </row>
    <row r="6" spans="1:11" x14ac:dyDescent="0.35">
      <c r="A6" s="82"/>
      <c r="B6" s="7">
        <f t="shared" si="0"/>
        <v>404</v>
      </c>
      <c r="C6" s="98" t="s">
        <v>17</v>
      </c>
      <c r="D6" s="98">
        <v>6</v>
      </c>
      <c r="E6" s="98"/>
      <c r="F6" s="98"/>
      <c r="G6" s="98"/>
      <c r="H6" s="98"/>
      <c r="I6" s="7"/>
      <c r="J6" s="7"/>
      <c r="K6" s="8"/>
    </row>
    <row r="7" spans="1:11" x14ac:dyDescent="0.35">
      <c r="A7" s="82"/>
      <c r="B7" s="7">
        <f t="shared" si="0"/>
        <v>405</v>
      </c>
      <c r="C7" s="98" t="s">
        <v>11</v>
      </c>
      <c r="D7" s="98"/>
      <c r="E7" s="98"/>
      <c r="F7" s="98"/>
      <c r="G7" s="98"/>
      <c r="H7" s="98"/>
      <c r="I7" s="7"/>
      <c r="J7" s="7">
        <v>2</v>
      </c>
      <c r="K7" s="8"/>
    </row>
    <row r="8" spans="1:11" x14ac:dyDescent="0.35">
      <c r="A8" s="82"/>
      <c r="B8" s="7">
        <f>B7+1</f>
        <v>406</v>
      </c>
      <c r="C8" s="98" t="s">
        <v>11</v>
      </c>
      <c r="D8" s="98"/>
      <c r="E8" s="98"/>
      <c r="F8" s="98"/>
      <c r="G8" s="98"/>
      <c r="H8" s="98"/>
      <c r="I8" s="7"/>
      <c r="J8" s="7">
        <v>7</v>
      </c>
      <c r="K8" s="8"/>
    </row>
    <row r="9" spans="1:11" x14ac:dyDescent="0.35">
      <c r="A9" s="82"/>
      <c r="B9" s="7">
        <v>407</v>
      </c>
      <c r="C9" s="98" t="s">
        <v>17</v>
      </c>
      <c r="D9" s="98">
        <v>9</v>
      </c>
      <c r="E9" s="98"/>
      <c r="F9" s="98"/>
      <c r="G9" s="98"/>
      <c r="H9" s="98"/>
      <c r="I9" s="7"/>
      <c r="J9" s="7"/>
      <c r="K9" s="8"/>
    </row>
    <row r="10" spans="1:11" x14ac:dyDescent="0.35">
      <c r="A10" s="82"/>
      <c r="B10" s="7">
        <f>B9+1</f>
        <v>408</v>
      </c>
      <c r="C10" s="98" t="s">
        <v>17</v>
      </c>
      <c r="D10" s="98"/>
      <c r="E10" s="98"/>
      <c r="F10" s="98">
        <v>9</v>
      </c>
      <c r="G10" s="98"/>
      <c r="H10" s="98"/>
      <c r="I10" s="7"/>
      <c r="J10" s="7"/>
      <c r="K10" s="8"/>
    </row>
    <row r="11" spans="1:11" x14ac:dyDescent="0.35">
      <c r="A11" s="82"/>
      <c r="B11" s="7">
        <f t="shared" ref="B11:B25" si="1">B10+1</f>
        <v>409</v>
      </c>
      <c r="C11" s="98" t="s">
        <v>19</v>
      </c>
      <c r="D11" s="98">
        <v>3</v>
      </c>
      <c r="E11" s="98"/>
      <c r="F11" s="98"/>
      <c r="G11" s="98"/>
      <c r="H11" s="98"/>
      <c r="I11" s="7"/>
      <c r="J11" s="7"/>
      <c r="K11" s="8"/>
    </row>
    <row r="12" spans="1:11" x14ac:dyDescent="0.35">
      <c r="A12" s="82"/>
      <c r="B12" s="7">
        <f t="shared" si="1"/>
        <v>410</v>
      </c>
      <c r="C12" s="98" t="s">
        <v>10</v>
      </c>
      <c r="D12" s="98"/>
      <c r="E12" s="98"/>
      <c r="F12" s="98"/>
      <c r="G12" s="98"/>
      <c r="H12" s="98"/>
      <c r="I12" s="7"/>
      <c r="J12" s="7">
        <v>1</v>
      </c>
      <c r="K12" s="8"/>
    </row>
    <row r="13" spans="1:11" x14ac:dyDescent="0.35">
      <c r="A13" s="82"/>
      <c r="B13" s="7">
        <f t="shared" si="1"/>
        <v>411</v>
      </c>
      <c r="C13" s="98" t="s">
        <v>11</v>
      </c>
      <c r="D13" s="98"/>
      <c r="E13" s="98"/>
      <c r="F13" s="98"/>
      <c r="G13" s="98"/>
      <c r="H13" s="98"/>
      <c r="I13" s="7"/>
      <c r="J13" s="7">
        <v>5</v>
      </c>
      <c r="K13" s="8"/>
    </row>
    <row r="14" spans="1:11" x14ac:dyDescent="0.35">
      <c r="A14" s="82"/>
      <c r="B14" s="7">
        <f t="shared" si="1"/>
        <v>412</v>
      </c>
      <c r="C14" s="98" t="s">
        <v>17</v>
      </c>
      <c r="D14" s="98">
        <v>6</v>
      </c>
      <c r="E14" s="98"/>
      <c r="F14" s="98"/>
      <c r="G14" s="98"/>
      <c r="H14" s="98"/>
      <c r="I14" s="7"/>
      <c r="J14" s="7"/>
      <c r="K14" s="8"/>
    </row>
    <row r="15" spans="1:11" x14ac:dyDescent="0.35">
      <c r="A15" s="82"/>
      <c r="B15" s="7">
        <f t="shared" si="1"/>
        <v>413</v>
      </c>
      <c r="C15" s="98" t="s">
        <v>14</v>
      </c>
      <c r="D15" s="98">
        <v>1</v>
      </c>
      <c r="E15" s="98"/>
      <c r="F15" s="98"/>
      <c r="G15" s="98"/>
      <c r="H15" s="98"/>
      <c r="I15" s="7"/>
      <c r="J15" s="7"/>
      <c r="K15" s="8"/>
    </row>
    <row r="16" spans="1:11" x14ac:dyDescent="0.35">
      <c r="A16" s="82"/>
      <c r="B16" s="7">
        <f t="shared" si="1"/>
        <v>414</v>
      </c>
      <c r="C16" s="98" t="s">
        <v>19</v>
      </c>
      <c r="D16" s="98">
        <v>3</v>
      </c>
      <c r="E16" s="98"/>
      <c r="F16" s="98"/>
      <c r="G16" s="98"/>
      <c r="H16" s="98"/>
      <c r="I16" s="7"/>
      <c r="J16" s="7"/>
      <c r="K16" s="8"/>
    </row>
    <row r="17" spans="1:11" x14ac:dyDescent="0.35">
      <c r="A17" s="82"/>
      <c r="B17" s="7">
        <f t="shared" si="1"/>
        <v>415</v>
      </c>
      <c r="C17" s="98" t="s">
        <v>17</v>
      </c>
      <c r="D17" s="98"/>
      <c r="E17" s="98"/>
      <c r="F17" s="98">
        <v>9</v>
      </c>
      <c r="G17" s="98"/>
      <c r="H17" s="98"/>
      <c r="I17" s="7"/>
      <c r="J17" s="7"/>
      <c r="K17" s="8"/>
    </row>
    <row r="18" spans="1:11" x14ac:dyDescent="0.35">
      <c r="A18" s="82"/>
      <c r="B18" s="7">
        <f t="shared" si="1"/>
        <v>416</v>
      </c>
      <c r="C18" s="98" t="s">
        <v>32</v>
      </c>
      <c r="D18" s="98"/>
      <c r="E18" s="98"/>
      <c r="F18" s="98">
        <v>9</v>
      </c>
      <c r="G18" s="98"/>
      <c r="H18" s="98"/>
      <c r="I18" s="7"/>
      <c r="J18" s="7"/>
      <c r="K18" s="8"/>
    </row>
    <row r="19" spans="1:11" x14ac:dyDescent="0.35">
      <c r="A19" s="82"/>
      <c r="B19" s="7">
        <f t="shared" si="1"/>
        <v>417</v>
      </c>
      <c r="C19" s="98" t="s">
        <v>17</v>
      </c>
      <c r="D19" s="98"/>
      <c r="E19" s="98"/>
      <c r="F19" s="98">
        <v>9</v>
      </c>
      <c r="G19" s="98"/>
      <c r="H19" s="98"/>
      <c r="I19" s="7"/>
      <c r="J19" s="7"/>
      <c r="K19" s="8"/>
    </row>
    <row r="20" spans="1:11" x14ac:dyDescent="0.35">
      <c r="A20" s="82"/>
      <c r="B20" s="7">
        <f t="shared" si="1"/>
        <v>418</v>
      </c>
      <c r="C20" s="98" t="s">
        <v>19</v>
      </c>
      <c r="D20" s="98">
        <v>3</v>
      </c>
      <c r="E20" s="98"/>
      <c r="F20" s="98"/>
      <c r="G20" s="98"/>
      <c r="H20" s="98"/>
      <c r="I20" s="7"/>
      <c r="J20" s="7"/>
      <c r="K20" s="8"/>
    </row>
    <row r="21" spans="1:11" x14ac:dyDescent="0.35">
      <c r="A21" s="82"/>
      <c r="B21" s="7">
        <f t="shared" si="1"/>
        <v>419</v>
      </c>
      <c r="C21" s="98" t="s">
        <v>17</v>
      </c>
      <c r="D21" s="98"/>
      <c r="E21" s="98"/>
      <c r="F21" s="98">
        <v>9</v>
      </c>
      <c r="G21" s="98"/>
      <c r="H21" s="98"/>
      <c r="I21" s="7"/>
      <c r="J21" s="7"/>
      <c r="K21" s="8"/>
    </row>
    <row r="22" spans="1:11" x14ac:dyDescent="0.35">
      <c r="A22" s="82"/>
      <c r="B22" s="7">
        <f t="shared" si="1"/>
        <v>420</v>
      </c>
      <c r="C22" s="98" t="s">
        <v>17</v>
      </c>
      <c r="D22" s="98"/>
      <c r="E22" s="98"/>
      <c r="F22" s="98">
        <v>9</v>
      </c>
      <c r="G22" s="98"/>
      <c r="H22" s="98"/>
      <c r="I22" s="7"/>
      <c r="J22" s="7"/>
      <c r="K22" s="8"/>
    </row>
    <row r="23" spans="1:11" x14ac:dyDescent="0.35">
      <c r="A23" s="82"/>
      <c r="B23" s="7">
        <f t="shared" si="1"/>
        <v>421</v>
      </c>
      <c r="C23" s="98" t="s">
        <v>17</v>
      </c>
      <c r="D23" s="98"/>
      <c r="E23" s="98"/>
      <c r="F23" s="98">
        <v>9</v>
      </c>
      <c r="G23" s="98"/>
      <c r="H23" s="98"/>
      <c r="I23" s="7"/>
      <c r="J23" s="7"/>
      <c r="K23" s="8"/>
    </row>
    <row r="24" spans="1:11" x14ac:dyDescent="0.35">
      <c r="A24" s="82"/>
      <c r="B24" s="7">
        <f t="shared" si="1"/>
        <v>422</v>
      </c>
      <c r="C24" s="98" t="s">
        <v>17</v>
      </c>
      <c r="D24" s="98"/>
      <c r="E24" s="98"/>
      <c r="F24" s="98">
        <v>9</v>
      </c>
      <c r="G24" s="98"/>
      <c r="H24" s="98"/>
      <c r="I24" s="7"/>
      <c r="J24" s="7"/>
      <c r="K24" s="8"/>
    </row>
    <row r="25" spans="1:11" ht="15" thickBot="1" x14ac:dyDescent="0.4">
      <c r="A25" s="83"/>
      <c r="B25" s="10">
        <f t="shared" si="1"/>
        <v>423</v>
      </c>
      <c r="C25" s="99" t="s">
        <v>17</v>
      </c>
      <c r="D25" s="99"/>
      <c r="E25" s="99"/>
      <c r="F25" s="99">
        <v>9</v>
      </c>
      <c r="G25" s="99"/>
      <c r="H25" s="99"/>
      <c r="I25" s="10"/>
      <c r="J25" s="10"/>
      <c r="K25" s="11"/>
    </row>
    <row r="26" spans="1:11" ht="15.5" thickTop="1" thickBot="1" x14ac:dyDescent="0.4">
      <c r="A26" s="29" t="s">
        <v>31</v>
      </c>
      <c r="B26" s="84" t="s">
        <v>34</v>
      </c>
      <c r="C26" s="85"/>
      <c r="D26" s="25">
        <f>SUM(D3:D25)</f>
        <v>32</v>
      </c>
      <c r="E26" s="25">
        <f>SUM(E3:E25)</f>
        <v>0</v>
      </c>
      <c r="F26" s="25">
        <f>SUM(F3:F25)</f>
        <v>81</v>
      </c>
      <c r="G26" s="25">
        <f t="shared" ref="G26:K26" si="2">SUM(G3:G25)</f>
        <v>5</v>
      </c>
      <c r="H26" s="25">
        <f t="shared" si="2"/>
        <v>18</v>
      </c>
      <c r="I26" s="25">
        <f t="shared" si="2"/>
        <v>0</v>
      </c>
      <c r="J26" s="25">
        <f t="shared" si="2"/>
        <v>15</v>
      </c>
      <c r="K26" s="26">
        <f t="shared" si="2"/>
        <v>0</v>
      </c>
    </row>
    <row r="27" spans="1:11" ht="15" thickTop="1" x14ac:dyDescent="0.35"/>
    <row r="32" spans="1:11" x14ac:dyDescent="0.35">
      <c r="K32" s="2"/>
    </row>
  </sheetData>
  <mergeCells count="6">
    <mergeCell ref="B1:B2"/>
    <mergeCell ref="D1:K1"/>
    <mergeCell ref="A1:A2"/>
    <mergeCell ref="C1:C2"/>
    <mergeCell ref="B26:C26"/>
    <mergeCell ref="A3:A2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2" width="4.81640625" customWidth="1"/>
    <col min="3" max="3" width="21.81640625" customWidth="1"/>
    <col min="4" max="11" width="6.81640625" customWidth="1"/>
  </cols>
  <sheetData>
    <row r="1" spans="1:11" ht="15" thickTop="1" x14ac:dyDescent="0.35">
      <c r="A1" s="93" t="s">
        <v>33</v>
      </c>
      <c r="B1" s="91" t="s">
        <v>57</v>
      </c>
      <c r="C1" s="91" t="s">
        <v>1</v>
      </c>
      <c r="D1" s="95" t="s">
        <v>2</v>
      </c>
      <c r="E1" s="96"/>
      <c r="F1" s="96"/>
      <c r="G1" s="96"/>
      <c r="H1" s="96"/>
      <c r="I1" s="96"/>
      <c r="J1" s="96"/>
      <c r="K1" s="97"/>
    </row>
    <row r="2" spans="1:11" ht="15" thickBot="1" x14ac:dyDescent="0.4">
      <c r="A2" s="94"/>
      <c r="B2" s="92"/>
      <c r="C2" s="92"/>
      <c r="D2" s="37" t="s">
        <v>3</v>
      </c>
      <c r="E2" s="37" t="s">
        <v>4</v>
      </c>
      <c r="F2" s="37" t="s">
        <v>5</v>
      </c>
      <c r="G2" s="37" t="s">
        <v>6</v>
      </c>
      <c r="H2" s="37" t="s">
        <v>36</v>
      </c>
      <c r="I2" s="37" t="s">
        <v>37</v>
      </c>
      <c r="J2" s="37" t="s">
        <v>43</v>
      </c>
      <c r="K2" s="38" t="s">
        <v>44</v>
      </c>
    </row>
    <row r="3" spans="1:11" ht="15" thickTop="1" x14ac:dyDescent="0.35">
      <c r="A3" s="81"/>
      <c r="B3" s="4">
        <v>501</v>
      </c>
      <c r="C3" s="4" t="s">
        <v>8</v>
      </c>
      <c r="D3" s="4">
        <v>2</v>
      </c>
      <c r="E3" s="4"/>
      <c r="F3" s="4"/>
      <c r="G3" s="4">
        <v>5</v>
      </c>
      <c r="H3" s="4">
        <v>18</v>
      </c>
      <c r="I3" s="4"/>
      <c r="J3" s="4"/>
      <c r="K3" s="5"/>
    </row>
    <row r="4" spans="1:11" x14ac:dyDescent="0.35">
      <c r="A4" s="82"/>
      <c r="B4" s="7">
        <f t="shared" ref="B4:B23" si="0">B3+1</f>
        <v>502</v>
      </c>
      <c r="C4" s="98" t="s">
        <v>12</v>
      </c>
      <c r="D4" s="98"/>
      <c r="E4" s="98"/>
      <c r="F4" s="7"/>
      <c r="G4" s="7"/>
      <c r="H4" s="7"/>
      <c r="I4" s="7"/>
      <c r="J4" s="7"/>
      <c r="K4" s="8"/>
    </row>
    <row r="5" spans="1:11" x14ac:dyDescent="0.35">
      <c r="A5" s="82"/>
      <c r="B5" s="7">
        <f t="shared" si="0"/>
        <v>503</v>
      </c>
      <c r="C5" s="98" t="s">
        <v>17</v>
      </c>
      <c r="D5" s="98">
        <v>9</v>
      </c>
      <c r="E5" s="98"/>
      <c r="F5" s="7"/>
      <c r="G5" s="7"/>
      <c r="H5" s="7"/>
      <c r="I5" s="7"/>
      <c r="J5" s="7"/>
      <c r="K5" s="8"/>
    </row>
    <row r="6" spans="1:11" x14ac:dyDescent="0.35">
      <c r="A6" s="82"/>
      <c r="B6" s="7">
        <f t="shared" si="0"/>
        <v>504</v>
      </c>
      <c r="C6" s="98" t="s">
        <v>10</v>
      </c>
      <c r="D6" s="98"/>
      <c r="E6" s="98"/>
      <c r="F6" s="7"/>
      <c r="G6" s="7"/>
      <c r="H6" s="7"/>
      <c r="I6" s="7"/>
      <c r="J6" s="7">
        <v>1</v>
      </c>
      <c r="K6" s="8"/>
    </row>
    <row r="7" spans="1:11" x14ac:dyDescent="0.35">
      <c r="A7" s="82"/>
      <c r="B7" s="7">
        <f t="shared" si="0"/>
        <v>505</v>
      </c>
      <c r="C7" s="98" t="s">
        <v>11</v>
      </c>
      <c r="D7" s="98"/>
      <c r="E7" s="98"/>
      <c r="F7" s="7"/>
      <c r="G7" s="7"/>
      <c r="H7" s="7"/>
      <c r="I7" s="7"/>
      <c r="J7" s="7">
        <v>2</v>
      </c>
      <c r="K7" s="8"/>
    </row>
    <row r="8" spans="1:11" x14ac:dyDescent="0.35">
      <c r="A8" s="82"/>
      <c r="B8" s="7">
        <f t="shared" si="0"/>
        <v>506</v>
      </c>
      <c r="C8" s="98" t="s">
        <v>19</v>
      </c>
      <c r="D8" s="98">
        <v>3</v>
      </c>
      <c r="E8" s="98"/>
      <c r="F8" s="7"/>
      <c r="G8" s="7"/>
      <c r="H8" s="7"/>
      <c r="I8" s="7"/>
      <c r="J8" s="7"/>
      <c r="K8" s="8"/>
    </row>
    <row r="9" spans="1:11" x14ac:dyDescent="0.35">
      <c r="A9" s="82"/>
      <c r="B9" s="7">
        <f t="shared" si="0"/>
        <v>507</v>
      </c>
      <c r="C9" s="98" t="s">
        <v>19</v>
      </c>
      <c r="D9" s="98">
        <v>3</v>
      </c>
      <c r="E9" s="98"/>
      <c r="F9" s="98"/>
      <c r="G9" s="98"/>
      <c r="H9" s="98"/>
      <c r="I9" s="7"/>
      <c r="J9" s="7"/>
      <c r="K9" s="8"/>
    </row>
    <row r="10" spans="1:11" x14ac:dyDescent="0.35">
      <c r="A10" s="82"/>
      <c r="B10" s="7">
        <f t="shared" si="0"/>
        <v>508</v>
      </c>
      <c r="C10" s="98" t="s">
        <v>17</v>
      </c>
      <c r="D10" s="98"/>
      <c r="E10" s="98"/>
      <c r="F10" s="98">
        <v>12</v>
      </c>
      <c r="G10" s="98"/>
      <c r="H10" s="98"/>
      <c r="I10" s="7"/>
      <c r="J10" s="7"/>
      <c r="K10" s="8"/>
    </row>
    <row r="11" spans="1:11" x14ac:dyDescent="0.35">
      <c r="A11" s="82"/>
      <c r="B11" s="7">
        <f t="shared" si="0"/>
        <v>509</v>
      </c>
      <c r="C11" s="98" t="s">
        <v>10</v>
      </c>
      <c r="D11" s="98"/>
      <c r="E11" s="98"/>
      <c r="F11" s="98"/>
      <c r="G11" s="98"/>
      <c r="H11" s="98"/>
      <c r="I11" s="7"/>
      <c r="J11" s="7">
        <v>1</v>
      </c>
      <c r="K11" s="8"/>
    </row>
    <row r="12" spans="1:11" x14ac:dyDescent="0.35">
      <c r="A12" s="82"/>
      <c r="B12" s="7">
        <f t="shared" si="0"/>
        <v>510</v>
      </c>
      <c r="C12" s="98" t="s">
        <v>11</v>
      </c>
      <c r="D12" s="98"/>
      <c r="E12" s="98"/>
      <c r="F12" s="98"/>
      <c r="G12" s="98"/>
      <c r="H12" s="98"/>
      <c r="I12" s="7"/>
      <c r="J12" s="7">
        <v>3</v>
      </c>
      <c r="K12" s="8"/>
    </row>
    <row r="13" spans="1:11" x14ac:dyDescent="0.35">
      <c r="A13" s="82"/>
      <c r="B13" s="7">
        <f t="shared" si="0"/>
        <v>511</v>
      </c>
      <c r="C13" s="98" t="s">
        <v>17</v>
      </c>
      <c r="D13" s="98"/>
      <c r="E13" s="98"/>
      <c r="F13" s="98">
        <v>9</v>
      </c>
      <c r="G13" s="98"/>
      <c r="H13" s="98"/>
      <c r="I13" s="7"/>
      <c r="J13" s="7"/>
      <c r="K13" s="8"/>
    </row>
    <row r="14" spans="1:11" x14ac:dyDescent="0.35">
      <c r="A14" s="82"/>
      <c r="B14" s="7">
        <f t="shared" si="0"/>
        <v>512</v>
      </c>
      <c r="C14" s="98" t="s">
        <v>15</v>
      </c>
      <c r="D14" s="98">
        <v>3</v>
      </c>
      <c r="E14" s="98"/>
      <c r="F14" s="98"/>
      <c r="G14" s="98"/>
      <c r="H14" s="98"/>
      <c r="I14" s="7"/>
      <c r="J14" s="7"/>
      <c r="K14" s="8"/>
    </row>
    <row r="15" spans="1:11" x14ac:dyDescent="0.35">
      <c r="A15" s="82"/>
      <c r="B15" s="7">
        <f t="shared" si="0"/>
        <v>513</v>
      </c>
      <c r="C15" s="98" t="s">
        <v>17</v>
      </c>
      <c r="D15" s="98"/>
      <c r="E15" s="98"/>
      <c r="F15" s="98">
        <v>9</v>
      </c>
      <c r="G15" s="98"/>
      <c r="H15" s="98"/>
      <c r="I15" s="7"/>
      <c r="J15" s="7"/>
      <c r="K15" s="8"/>
    </row>
    <row r="16" spans="1:11" x14ac:dyDescent="0.35">
      <c r="A16" s="82"/>
      <c r="B16" s="7">
        <f t="shared" si="0"/>
        <v>514</v>
      </c>
      <c r="C16" s="98" t="s">
        <v>17</v>
      </c>
      <c r="D16" s="98"/>
      <c r="E16" s="98"/>
      <c r="F16" s="98">
        <v>9</v>
      </c>
      <c r="G16" s="98"/>
      <c r="H16" s="98"/>
      <c r="I16" s="7"/>
      <c r="J16" s="7"/>
      <c r="K16" s="8"/>
    </row>
    <row r="17" spans="1:11" x14ac:dyDescent="0.35">
      <c r="A17" s="82"/>
      <c r="B17" s="7">
        <f t="shared" si="0"/>
        <v>515</v>
      </c>
      <c r="C17" s="98" t="s">
        <v>19</v>
      </c>
      <c r="D17" s="98">
        <v>3</v>
      </c>
      <c r="E17" s="98"/>
      <c r="F17" s="98"/>
      <c r="G17" s="98"/>
      <c r="H17" s="98"/>
      <c r="I17" s="7"/>
      <c r="J17" s="7"/>
      <c r="K17" s="8"/>
    </row>
    <row r="18" spans="1:11" x14ac:dyDescent="0.35">
      <c r="A18" s="82"/>
      <c r="B18" s="7">
        <f t="shared" si="0"/>
        <v>516</v>
      </c>
      <c r="C18" s="98" t="s">
        <v>17</v>
      </c>
      <c r="D18" s="98"/>
      <c r="E18" s="98"/>
      <c r="F18" s="98">
        <v>12</v>
      </c>
      <c r="G18" s="98"/>
      <c r="H18" s="98"/>
      <c r="I18" s="7"/>
      <c r="J18" s="7"/>
      <c r="K18" s="8"/>
    </row>
    <row r="19" spans="1:11" x14ac:dyDescent="0.35">
      <c r="A19" s="82"/>
      <c r="B19" s="7">
        <f t="shared" si="0"/>
        <v>517</v>
      </c>
      <c r="C19" s="98" t="s">
        <v>19</v>
      </c>
      <c r="D19" s="98">
        <v>6</v>
      </c>
      <c r="E19" s="98"/>
      <c r="F19" s="98"/>
      <c r="G19" s="98"/>
      <c r="H19" s="98"/>
      <c r="I19" s="7"/>
      <c r="J19" s="7"/>
      <c r="K19" s="8"/>
    </row>
    <row r="20" spans="1:11" x14ac:dyDescent="0.35">
      <c r="A20" s="82"/>
      <c r="B20" s="7">
        <f t="shared" si="0"/>
        <v>518</v>
      </c>
      <c r="C20" s="98" t="s">
        <v>17</v>
      </c>
      <c r="D20" s="98"/>
      <c r="E20" s="98"/>
      <c r="F20" s="98">
        <v>12</v>
      </c>
      <c r="G20" s="98"/>
      <c r="H20" s="98"/>
      <c r="I20" s="7"/>
      <c r="J20" s="7"/>
      <c r="K20" s="8"/>
    </row>
    <row r="21" spans="1:11" x14ac:dyDescent="0.35">
      <c r="A21" s="82"/>
      <c r="B21" s="7">
        <f t="shared" si="0"/>
        <v>519</v>
      </c>
      <c r="C21" s="98" t="s">
        <v>19</v>
      </c>
      <c r="D21" s="98">
        <v>6</v>
      </c>
      <c r="E21" s="98"/>
      <c r="F21" s="98"/>
      <c r="G21" s="98"/>
      <c r="H21" s="98"/>
      <c r="I21" s="7"/>
      <c r="J21" s="7"/>
      <c r="K21" s="8"/>
    </row>
    <row r="22" spans="1:11" x14ac:dyDescent="0.35">
      <c r="A22" s="82"/>
      <c r="B22" s="7">
        <f t="shared" si="0"/>
        <v>520</v>
      </c>
      <c r="C22" s="98" t="s">
        <v>17</v>
      </c>
      <c r="D22" s="98"/>
      <c r="E22" s="98"/>
      <c r="F22" s="98">
        <v>12</v>
      </c>
      <c r="G22" s="98"/>
      <c r="H22" s="98"/>
      <c r="I22" s="7"/>
      <c r="J22" s="7"/>
      <c r="K22" s="8"/>
    </row>
    <row r="23" spans="1:11" ht="15" thickBot="1" x14ac:dyDescent="0.4">
      <c r="A23" s="83"/>
      <c r="B23" s="10">
        <f t="shared" si="0"/>
        <v>521</v>
      </c>
      <c r="C23" s="10" t="s">
        <v>19</v>
      </c>
      <c r="D23" s="10">
        <v>6</v>
      </c>
      <c r="E23" s="10"/>
      <c r="F23" s="10"/>
      <c r="G23" s="10"/>
      <c r="H23" s="10"/>
      <c r="I23" s="10"/>
      <c r="J23" s="10"/>
      <c r="K23" s="11"/>
    </row>
    <row r="24" spans="1:11" ht="15.5" thickTop="1" thickBot="1" x14ac:dyDescent="0.4">
      <c r="A24" s="29" t="s">
        <v>33</v>
      </c>
      <c r="B24" s="84" t="s">
        <v>34</v>
      </c>
      <c r="C24" s="85"/>
      <c r="D24" s="25">
        <f>SUM(D3:D23)</f>
        <v>41</v>
      </c>
      <c r="E24" s="25">
        <f>SUM(E3:E23)</f>
        <v>0</v>
      </c>
      <c r="F24" s="25">
        <f>SUM(F3:F23)</f>
        <v>75</v>
      </c>
      <c r="G24" s="25">
        <f t="shared" ref="G24:K24" si="1">SUM(G3:G23)</f>
        <v>5</v>
      </c>
      <c r="H24" s="25">
        <f t="shared" si="1"/>
        <v>18</v>
      </c>
      <c r="I24" s="25">
        <f t="shared" si="1"/>
        <v>0</v>
      </c>
      <c r="J24" s="25">
        <f t="shared" si="1"/>
        <v>7</v>
      </c>
      <c r="K24" s="26">
        <f t="shared" si="1"/>
        <v>0</v>
      </c>
    </row>
    <row r="25" spans="1:11" ht="15" thickTop="1" x14ac:dyDescent="0.35"/>
    <row r="32" spans="1:11" x14ac:dyDescent="0.35">
      <c r="K32" s="2"/>
    </row>
  </sheetData>
  <mergeCells count="6">
    <mergeCell ref="B24:C24"/>
    <mergeCell ref="B1:B2"/>
    <mergeCell ref="D1:K1"/>
    <mergeCell ref="A1:A2"/>
    <mergeCell ref="C1:C2"/>
    <mergeCell ref="A3:A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Položkový rozpočet</vt:lpstr>
      <vt:lpstr>Souhrn</vt:lpstr>
      <vt:lpstr>1.NP</vt:lpstr>
      <vt:lpstr>2.NP</vt:lpstr>
      <vt:lpstr>3.NP</vt:lpstr>
      <vt:lpstr>4.NP</vt:lpstr>
      <vt:lpstr>5.NP</vt:lpstr>
      <vt:lpstr>'2.NP'!Názvy_tisku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</dc:creator>
  <cp:lastModifiedBy>Bena Marek</cp:lastModifiedBy>
  <cp:lastPrinted>2024-04-15T08:37:47Z</cp:lastPrinted>
  <dcterms:created xsi:type="dcterms:W3CDTF">2024-03-28T16:41:51Z</dcterms:created>
  <dcterms:modified xsi:type="dcterms:W3CDTF">2024-04-17T09:25:01Z</dcterms:modified>
</cp:coreProperties>
</file>